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icine\Desktop\"/>
    </mc:Choice>
  </mc:AlternateContent>
  <xr:revisionPtr revIDLastSave="0" documentId="8_{C9B67ACE-DA29-439D-A28A-DCBDC81E8872}" xr6:coauthVersionLast="46" xr6:coauthVersionMax="46" xr10:uidLastSave="{00000000-0000-0000-0000-000000000000}"/>
  <bookViews>
    <workbookView xWindow="-120" yWindow="-120" windowWidth="24240" windowHeight="13140" xr2:uid="{CFB0BF7B-B8CD-4BE6-92B2-59FAB1A9EDA6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 a="1"/>
  <c r="D3" i="1" s="1"/>
  <c r="D4" i="1" s="1"/>
  <c r="D27" i="1"/>
  <c r="D26" i="1"/>
  <c r="D25" i="1"/>
  <c r="D24" i="1"/>
  <c r="D23" i="1"/>
  <c r="D29" i="1" a="1"/>
  <c r="D29" i="1" s="1"/>
  <c r="D30" i="1" a="1"/>
  <c r="D30" i="1" s="1"/>
  <c r="D19" i="1" a="1"/>
  <c r="D19" i="1" s="1"/>
  <c r="D18" i="1" a="1"/>
  <c r="D18" i="1" s="1"/>
  <c r="D14" i="1" a="1"/>
  <c r="D14" i="1" s="1"/>
  <c r="D13" i="1" a="1"/>
  <c r="D13" i="1" s="1"/>
  <c r="D12" i="1" a="1"/>
  <c r="D12" i="1" s="1"/>
  <c r="D8" i="1" a="1"/>
  <c r="D8" i="1" s="1"/>
  <c r="D7" i="1" a="1"/>
  <c r="D7" i="1" s="1"/>
  <c r="D20" i="1" l="1"/>
  <c r="D15" i="1"/>
  <c r="D9" i="1"/>
  <c r="F24" i="1"/>
  <c r="D28" i="1" s="1" a="1"/>
  <c r="D28" i="1" s="1"/>
  <c r="D31" i="1" s="1"/>
  <c r="D3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<sst xmlns="http://schemas.openxmlformats.org/spreadsheetml/2006/main" count="53" uniqueCount="47">
  <si>
    <t>Item</t>
  </si>
  <si>
    <t>Avaliação do currículo candidata TAE</t>
  </si>
  <si>
    <t>Escolha</t>
  </si>
  <si>
    <t>TITULAÇÃO</t>
  </si>
  <si>
    <t>Graduação</t>
  </si>
  <si>
    <t>Especialização</t>
  </si>
  <si>
    <t>Mestrado</t>
  </si>
  <si>
    <t>Doutorado</t>
  </si>
  <si>
    <t>Pontuação</t>
  </si>
  <si>
    <t>EXPERIÊNCIA PROFISSIONAL</t>
  </si>
  <si>
    <t>2.1</t>
  </si>
  <si>
    <t>Tempo de Atuação no Ifes</t>
  </si>
  <si>
    <t>Total de pontos no item 1</t>
  </si>
  <si>
    <t>Total de pontos no item 2</t>
  </si>
  <si>
    <t>EXPERIÊNCIA EM COMITÊS E COMISSÕES DE ÉTICA</t>
  </si>
  <si>
    <t>2.2</t>
  </si>
  <si>
    <t>3.1</t>
  </si>
  <si>
    <t>Participação como membro titular de Comitê de Ética em Pesquisa, devidamente credenciado pela Comissão Nacional de ética em Pesquisa</t>
  </si>
  <si>
    <t>3.2</t>
  </si>
  <si>
    <t>Participação como membro titular de Comitê de Ética em Pesquisa de Uso de Animais, devidamente credenciado pelo ministério da Ciência e Tecnologia</t>
  </si>
  <si>
    <t>Participação como membro titular de Comissão de Ética Profissional de autarquia pública ou conselho de classe profissional, devidamente credenciado em instância competente</t>
  </si>
  <si>
    <t>3.3</t>
  </si>
  <si>
    <t>Total de pontos do item 3</t>
  </si>
  <si>
    <t>PROJETOS DE PESQUISA APROVADOS EM COMITÊS DE ÉTICA EM PESQUISA</t>
  </si>
  <si>
    <t>Projeto de pesquisa aprovado na condição de pesquisadora responsável pelo projeto</t>
  </si>
  <si>
    <t>Projeto de pesquisa aprovado na condição de pesquisadora colaboradora do projeto</t>
  </si>
  <si>
    <t>4.1</t>
  </si>
  <si>
    <t>4.2</t>
  </si>
  <si>
    <t>Digite o número de projetos</t>
  </si>
  <si>
    <t>Digite o número de anos</t>
  </si>
  <si>
    <t>Total de pontos do item 4</t>
  </si>
  <si>
    <t>TRABALHOS ACADÊMICOS EM ÁREAS DIVERSAS</t>
  </si>
  <si>
    <t>5.1</t>
  </si>
  <si>
    <t>Trabalho completo publicado em período científico indexado no JCR (com qualquer fator de impacto)</t>
  </si>
  <si>
    <t>Trabalho completo publicado em período científico indexado no Qualis A1, A2 e B1</t>
  </si>
  <si>
    <t>Trabalho completo publicado em período científico indexado no Qualis B2</t>
  </si>
  <si>
    <t>Trabalho completo publicado em período científico indexado no Qualis B3, B4, B5 e C</t>
  </si>
  <si>
    <t>Trabalho completo publicado em revistas do Ifes</t>
  </si>
  <si>
    <t>Total de pontos do item 5.1</t>
  </si>
  <si>
    <t>5.2</t>
  </si>
  <si>
    <t>5.3</t>
  </si>
  <si>
    <t>Trabalhos publicados em anais de eventos científicos</t>
  </si>
  <si>
    <t>Livro publicado, nacional ou internacional, sendo autora ou organizadora</t>
  </si>
  <si>
    <t>Total de pontos do item 5</t>
  </si>
  <si>
    <t xml:space="preserve">Total de pontos </t>
  </si>
  <si>
    <t>Participação em Fóruns e Núcleos Institucionais</t>
  </si>
  <si>
    <t>Digite o número de trabalhos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</si>
</sst>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2" borderId="0" xfId="0" applyFont="1" applyFill="1"/>
    <xf numFmtId="0" fontId="2" fillId="0" borderId="0" xfId="0" applyFont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1" fillId="0" borderId="0" xfId="0" applyFont="1" applyProtection="1"/>
    <xf numFmtId="0" fontId="1" fillId="0" borderId="0" xfId="0" applyFont="1" applyAlignment="1" applyProtection="1">
      <alignment horizontal="center"/>
    </xf>
    <xf numFmtId="0" fontId="0" fillId="0" borderId="0" xfId="0" applyProtection="1"/>
    <xf numFmtId="0" fontId="3" fillId="0" borderId="0" xfId="0" applyFont="1" applyProtection="1"/>
    <xf numFmtId="0" fontId="0" fillId="0" borderId="0" xfId="0" applyAlignment="1" applyProtection="1">
      <alignment wrapText="1"/>
    </xf>
    <xf numFmtId="0" fontId="1" fillId="0" borderId="0" xfId="0" applyFont="1" applyAlignment="1" applyProtection="1">
      <alignment wrapText="1"/>
    </xf>
    <xf numFmtId="1" fontId="0" fillId="0" borderId="0" xfId="0" applyNumberFormat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8ADEC-9629-4C77-B0C6-18979B4FDD80}">
  <dimension ref="A1:G32"/>
  <sheetViews>
    <sheetView tabSelected="1" zoomScaleNormal="100" workbookViewId="0">
      <selection activeCell="C8" sqref="C8"/>
    </sheetView>
  </sheetViews>
  <sheetFormatPr defaultRowHeight="15" x14ac:dyDescent="0.25"/>
  <cols>
    <col min="2" max="2" width="78.140625" customWidth="1"/>
    <col min="3" max="3" width="28.140625" customWidth="1"/>
    <col min="4" max="4" width="18.42578125" style="8" customWidth="1"/>
    <col min="6" max="6" width="11.42578125" customWidth="1"/>
    <col min="7" max="7" width="18.85546875" customWidth="1"/>
  </cols>
  <sheetData>
    <row r="1" spans="1:7" x14ac:dyDescent="0.25">
      <c r="A1" s="6" t="s">
        <v>0</v>
      </c>
      <c r="B1" s="7" t="s">
        <v>1</v>
      </c>
      <c r="C1" s="3"/>
    </row>
    <row r="2" spans="1:7" x14ac:dyDescent="0.25">
      <c r="A2" s="6">
        <v>1</v>
      </c>
      <c r="B2" s="6" t="s">
        <v>3</v>
      </c>
      <c r="C2" s="5" t="s">
        <v>2</v>
      </c>
      <c r="D2" s="5" t="s">
        <v>8</v>
      </c>
      <c r="G2" s="2" t="s">
        <v>4</v>
      </c>
    </row>
    <row r="3" spans="1:7" x14ac:dyDescent="0.25">
      <c r="A3" s="8"/>
      <c r="B3" s="8"/>
      <c r="C3" s="4" t="s">
        <v>7</v>
      </c>
      <c r="D3" s="5" cm="1">
        <f t="array" ref="D3">_xlfn.IFS(C3=G2,5,C3=G3,10,C3=G4,15,C3=G5,20)</f>
        <v>20</v>
      </c>
      <c r="G3" s="2" t="s">
        <v>5</v>
      </c>
    </row>
    <row r="4" spans="1:7" x14ac:dyDescent="0.25">
      <c r="A4" s="8"/>
      <c r="B4" s="9" t="s">
        <v>12</v>
      </c>
      <c r="C4" s="4"/>
      <c r="D4" s="5">
        <f>D3</f>
        <v>20</v>
      </c>
      <c r="G4" s="2" t="s">
        <v>6</v>
      </c>
    </row>
    <row r="5" spans="1:7" x14ac:dyDescent="0.25">
      <c r="A5" s="8"/>
      <c r="B5" s="8"/>
      <c r="C5" s="4"/>
      <c r="D5" s="5"/>
      <c r="G5" s="2" t="s">
        <v>7</v>
      </c>
    </row>
    <row r="6" spans="1:7" x14ac:dyDescent="0.25">
      <c r="A6" s="6">
        <v>2</v>
      </c>
      <c r="B6" s="6" t="s">
        <v>9</v>
      </c>
      <c r="C6" s="5" t="s">
        <v>29</v>
      </c>
      <c r="D6" s="5" t="s">
        <v>8</v>
      </c>
    </row>
    <row r="7" spans="1:7" x14ac:dyDescent="0.25">
      <c r="A7" s="8" t="s">
        <v>10</v>
      </c>
      <c r="B7" s="8" t="s">
        <v>11</v>
      </c>
      <c r="C7" s="12">
        <v>0</v>
      </c>
      <c r="D7" s="5" cm="1">
        <f t="array" ref="D7">_xlfn.IFS(C7&lt;10,C7,C7&gt;=10,10)</f>
        <v>0</v>
      </c>
    </row>
    <row r="8" spans="1:7" x14ac:dyDescent="0.25">
      <c r="A8" s="8" t="s">
        <v>15</v>
      </c>
      <c r="B8" s="8" t="s">
        <v>45</v>
      </c>
      <c r="C8" s="12">
        <v>0</v>
      </c>
      <c r="D8" s="5" cm="1">
        <f t="array" ref="D8">_xlfn.IFS(C8&lt;10,C8,C8&gt;=10,10)</f>
        <v>0</v>
      </c>
    </row>
    <row r="9" spans="1:7" x14ac:dyDescent="0.25">
      <c r="A9" s="8"/>
      <c r="B9" s="9" t="s">
        <v>13</v>
      </c>
      <c r="C9" s="4"/>
      <c r="D9" s="5">
        <f>SUM(D7:D8)</f>
        <v>0</v>
      </c>
    </row>
    <row r="10" spans="1:7" x14ac:dyDescent="0.25">
      <c r="A10" s="8"/>
      <c r="B10" s="8"/>
      <c r="C10" s="4"/>
      <c r="D10" s="5"/>
    </row>
    <row r="11" spans="1:7" x14ac:dyDescent="0.25">
      <c r="A11" s="6">
        <v>3</v>
      </c>
      <c r="B11" s="6" t="s">
        <v>14</v>
      </c>
      <c r="C11" s="5" t="s">
        <v>29</v>
      </c>
      <c r="D11" s="5" t="s">
        <v>8</v>
      </c>
    </row>
    <row r="12" spans="1:7" ht="30" x14ac:dyDescent="0.25">
      <c r="A12" s="8" t="s">
        <v>16</v>
      </c>
      <c r="B12" s="10" t="s">
        <v>17</v>
      </c>
      <c r="C12" s="12">
        <v>0</v>
      </c>
      <c r="D12" s="5" cm="1">
        <f t="array" ref="D12">_xlfn.IFS(C12&lt;=3,C12*7.5,C12&gt;3,30)</f>
        <v>0</v>
      </c>
    </row>
    <row r="13" spans="1:7" ht="30" x14ac:dyDescent="0.25">
      <c r="A13" s="8" t="s">
        <v>18</v>
      </c>
      <c r="B13" s="10" t="s">
        <v>19</v>
      </c>
      <c r="C13" s="12">
        <v>0</v>
      </c>
      <c r="D13" s="5" cm="1">
        <f t="array" ref="D13">_xlfn.IFS(C13&lt;4,C13*2.5,C13&gt;=4,10)</f>
        <v>0</v>
      </c>
    </row>
    <row r="14" spans="1:7" ht="45" x14ac:dyDescent="0.25">
      <c r="A14" s="8" t="s">
        <v>21</v>
      </c>
      <c r="B14" s="10" t="s">
        <v>20</v>
      </c>
      <c r="C14" s="12">
        <v>0</v>
      </c>
      <c r="D14" s="5" cm="1">
        <f t="array" ref="D14">_xlfn.IFS(C14&lt;4,C14*2.5,C14&gt;=4,10)</f>
        <v>0</v>
      </c>
    </row>
    <row r="15" spans="1:7" x14ac:dyDescent="0.25">
      <c r="A15" s="8"/>
      <c r="B15" s="9" t="s">
        <v>22</v>
      </c>
      <c r="C15" s="4"/>
      <c r="D15" s="5">
        <f>SUM(D12:D14)</f>
        <v>0</v>
      </c>
    </row>
    <row r="16" spans="1:7" x14ac:dyDescent="0.25">
      <c r="A16" s="8"/>
      <c r="B16" s="8"/>
      <c r="C16" s="4"/>
      <c r="D16" s="5"/>
    </row>
    <row r="17" spans="1:6" x14ac:dyDescent="0.25">
      <c r="A17" s="6">
        <v>4</v>
      </c>
      <c r="B17" s="11" t="s">
        <v>23</v>
      </c>
      <c r="C17" s="5" t="s">
        <v>28</v>
      </c>
      <c r="D17" s="5" t="s">
        <v>8</v>
      </c>
    </row>
    <row r="18" spans="1:6" x14ac:dyDescent="0.25">
      <c r="A18" s="8" t="s">
        <v>26</v>
      </c>
      <c r="B18" s="10" t="s">
        <v>24</v>
      </c>
      <c r="C18" s="12">
        <v>0</v>
      </c>
      <c r="D18" s="5" cm="1">
        <f t="array" ref="D18">_xlfn.IFS(C18&lt;=2,C18*5,C18&gt;2,10)</f>
        <v>0</v>
      </c>
    </row>
    <row r="19" spans="1:6" x14ac:dyDescent="0.25">
      <c r="A19" s="8" t="s">
        <v>27</v>
      </c>
      <c r="B19" s="10" t="s">
        <v>25</v>
      </c>
      <c r="C19" s="12">
        <v>0</v>
      </c>
      <c r="D19" s="5" cm="1">
        <f t="array" ref="D19">_xlfn.IFS(C19&lt;=4,C19*2.5,C19&gt;4,10)</f>
        <v>0</v>
      </c>
    </row>
    <row r="20" spans="1:6" x14ac:dyDescent="0.25">
      <c r="A20" s="8"/>
      <c r="B20" s="9" t="s">
        <v>30</v>
      </c>
      <c r="C20" s="4"/>
      <c r="D20" s="5">
        <f>SUM(D18:D19)</f>
        <v>0</v>
      </c>
    </row>
    <row r="21" spans="1:6" x14ac:dyDescent="0.25">
      <c r="A21" s="8"/>
      <c r="B21" s="8"/>
      <c r="C21" s="4"/>
      <c r="D21" s="5"/>
    </row>
    <row r="22" spans="1:6" x14ac:dyDescent="0.25">
      <c r="A22" s="6">
        <v>5</v>
      </c>
      <c r="B22" s="11" t="s">
        <v>31</v>
      </c>
      <c r="C22" s="5" t="s">
        <v>46</v>
      </c>
      <c r="D22" s="5" t="s">
        <v>8</v>
      </c>
    </row>
    <row r="23" spans="1:6" ht="30" x14ac:dyDescent="0.25">
      <c r="A23" s="8" t="s">
        <v>32</v>
      </c>
      <c r="B23" s="10" t="s">
        <v>33</v>
      </c>
      <c r="C23" s="12">
        <v>0</v>
      </c>
      <c r="D23" s="5">
        <f>C23*10</f>
        <v>0</v>
      </c>
    </row>
    <row r="24" spans="1:6" x14ac:dyDescent="0.25">
      <c r="A24" s="8"/>
      <c r="B24" s="8" t="s">
        <v>34</v>
      </c>
      <c r="C24" s="12">
        <v>0</v>
      </c>
      <c r="D24" s="5">
        <f>C24*7.5</f>
        <v>0</v>
      </c>
      <c r="F24" s="1">
        <f>D23+D24+D25+D26+D27</f>
        <v>0</v>
      </c>
    </row>
    <row r="25" spans="1:6" x14ac:dyDescent="0.25">
      <c r="A25" s="8"/>
      <c r="B25" s="8" t="s">
        <v>35</v>
      </c>
      <c r="C25" s="12">
        <v>0</v>
      </c>
      <c r="D25" s="5">
        <f>C25*5</f>
        <v>0</v>
      </c>
    </row>
    <row r="26" spans="1:6" x14ac:dyDescent="0.25">
      <c r="A26" s="8"/>
      <c r="B26" s="8" t="s">
        <v>36</v>
      </c>
      <c r="C26" s="12">
        <v>0</v>
      </c>
      <c r="D26" s="5">
        <f>C26*2.5</f>
        <v>0</v>
      </c>
    </row>
    <row r="27" spans="1:6" x14ac:dyDescent="0.25">
      <c r="A27" s="8"/>
      <c r="B27" s="8" t="s">
        <v>37</v>
      </c>
      <c r="C27" s="12">
        <v>0</v>
      </c>
      <c r="D27" s="5">
        <f>C27*2.5</f>
        <v>0</v>
      </c>
    </row>
    <row r="28" spans="1:6" x14ac:dyDescent="0.25">
      <c r="A28" s="8"/>
      <c r="B28" s="9" t="s">
        <v>38</v>
      </c>
      <c r="C28" s="12"/>
      <c r="D28" s="5" cm="1">
        <f t="array" ref="D28">_xlfn.IFS(F24&lt;30,F24,F24&gt;=30,30)</f>
        <v>0</v>
      </c>
    </row>
    <row r="29" spans="1:6" x14ac:dyDescent="0.25">
      <c r="A29" s="8" t="s">
        <v>39</v>
      </c>
      <c r="B29" s="8" t="s">
        <v>42</v>
      </c>
      <c r="C29" s="12">
        <v>0</v>
      </c>
      <c r="D29" s="5" cm="1">
        <f t="array" ref="D29">_xlfn.IFS(C29=0,0,C29&gt;0,10)</f>
        <v>0</v>
      </c>
    </row>
    <row r="30" spans="1:6" x14ac:dyDescent="0.25">
      <c r="A30" s="8" t="s">
        <v>40</v>
      </c>
      <c r="B30" s="8" t="s">
        <v>41</v>
      </c>
      <c r="C30" s="12">
        <v>0</v>
      </c>
      <c r="D30" s="5" cm="1">
        <f t="array" ref="D30">_xlfn.IFS(C30&lt;=3,C30*2.5,C30&gt;3,10)</f>
        <v>0</v>
      </c>
    </row>
    <row r="31" spans="1:6" x14ac:dyDescent="0.25">
      <c r="A31" s="8"/>
      <c r="B31" s="9" t="s">
        <v>43</v>
      </c>
      <c r="C31" s="4"/>
      <c r="D31" s="5">
        <f>SUM(D28:D30)</f>
        <v>0</v>
      </c>
    </row>
    <row r="32" spans="1:6" x14ac:dyDescent="0.25">
      <c r="A32" s="8"/>
      <c r="B32" s="9" t="s">
        <v>44</v>
      </c>
      <c r="C32" s="3"/>
      <c r="D32" s="5">
        <f>D4+D9+D15+D20+D31</f>
        <v>20</v>
      </c>
    </row>
  </sheetData>
  <sheetProtection algorithmName="SHA-512" hashValue="abXTl69Oow4DZTqWs9zxO9oDL++zitNZdi3g+5cunOQQ8IXG4nNzIoyluNnwDq6/4VrxQBsqFi5IMDJ6Y0n+/Q==" saltValue="NXeaMaeNYtDhbjcRng+zUA==" spinCount="100000" sheet="1" objects="1" scenarios="1" selectLockedCells="1"/>
  <dataValidations count="1">
    <dataValidation type="list" allowBlank="1" showInputMessage="1" showErrorMessage="1" sqref="C3" xr:uid="{3B32CA8D-F387-4E72-BCDF-668673E5099F}">
      <formula1>$G$2:$G$5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Geicine</dc:creator>
  <cp:lastModifiedBy>Geicine</cp:lastModifiedBy>
  <dcterms:created xsi:type="dcterms:W3CDTF">2021-03-15T20:38:53Z</dcterms:created>
  <dcterms:modified xsi:type="dcterms:W3CDTF">2021-03-15T22:05:06Z</dcterms:modified>
</cp:coreProperties>
</file>