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a\Documents\01.CPPD_\2019\#04.RESOLUÇÃO.TITULAR.40.2014\"/>
    </mc:Choice>
  </mc:AlternateContent>
  <bookViews>
    <workbookView xWindow="240" yWindow="75" windowWidth="18195" windowHeight="10305"/>
  </bookViews>
  <sheets>
    <sheet name="Formatado" sheetId="4" r:id="rId1"/>
  </sheets>
  <definedNames>
    <definedName name="_xlnm.Print_Area" localSheetId="0">Formatado!$A:$F</definedName>
  </definedNames>
  <calcPr calcId="152511"/>
</workbook>
</file>

<file path=xl/calcChain.xml><?xml version="1.0" encoding="utf-8"?>
<calcChain xmlns="http://schemas.openxmlformats.org/spreadsheetml/2006/main">
  <c r="F77" i="4" l="1"/>
  <c r="F7" i="4"/>
  <c r="F8" i="4"/>
  <c r="F6" i="4"/>
  <c r="F5" i="4"/>
  <c r="F9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7" i="4"/>
  <c r="F156" i="4"/>
  <c r="F155" i="4"/>
  <c r="F154" i="4"/>
  <c r="F153" i="4"/>
  <c r="F152" i="4"/>
  <c r="F149" i="4"/>
  <c r="F148" i="4"/>
  <c r="F147" i="4"/>
  <c r="F144" i="4"/>
  <c r="F143" i="4"/>
  <c r="F142" i="4"/>
  <c r="F141" i="4"/>
  <c r="F140" i="4"/>
  <c r="F139" i="4"/>
  <c r="F138" i="4"/>
  <c r="F137" i="4"/>
  <c r="F136" i="4"/>
  <c r="F135" i="4"/>
  <c r="F134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7" i="4"/>
  <c r="F116" i="4"/>
  <c r="F115" i="4"/>
  <c r="F114" i="4"/>
  <c r="F111" i="4"/>
  <c r="F110" i="4"/>
  <c r="F109" i="4"/>
  <c r="F108" i="4"/>
  <c r="F107" i="4"/>
  <c r="F106" i="4"/>
  <c r="F105" i="4"/>
  <c r="F104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5" i="4"/>
  <c r="F84" i="4"/>
  <c r="F83" i="4"/>
  <c r="F82" i="4"/>
  <c r="F81" i="4"/>
  <c r="F80" i="4"/>
  <c r="F79" i="4"/>
  <c r="F78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8" i="4"/>
  <c r="F37" i="4"/>
  <c r="F36" i="4"/>
  <c r="F35" i="4"/>
  <c r="F34" i="4"/>
  <c r="F33" i="4"/>
  <c r="F32" i="4"/>
  <c r="F31" i="4"/>
  <c r="F30" i="4"/>
  <c r="F29" i="4"/>
  <c r="F28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26" i="4" l="1"/>
  <c r="F86" i="4"/>
  <c r="F102" i="4"/>
  <c r="F75" i="4"/>
  <c r="F112" i="4"/>
  <c r="F118" i="4"/>
  <c r="F145" i="4"/>
  <c r="F174" i="4"/>
  <c r="F190" i="4"/>
  <c r="F132" i="4"/>
  <c r="F158" i="4"/>
  <c r="F150" i="4"/>
  <c r="F191" i="4" l="1"/>
</calcChain>
</file>

<file path=xl/sharedStrings.xml><?xml version="1.0" encoding="utf-8"?>
<sst xmlns="http://schemas.openxmlformats.org/spreadsheetml/2006/main" count="561" uniqueCount="395">
  <si>
    <t>Unidade</t>
  </si>
  <si>
    <t>Pontuação</t>
  </si>
  <si>
    <t>mês</t>
  </si>
  <si>
    <t>orientação concluída</t>
  </si>
  <si>
    <t xml:space="preserve"> orientação concluída</t>
  </si>
  <si>
    <t xml:space="preserve"> coorientação concluída</t>
  </si>
  <si>
    <t xml:space="preserve"> orientação concluída </t>
  </si>
  <si>
    <t xml:space="preserve"> por aluno</t>
  </si>
  <si>
    <t>por aluno</t>
  </si>
  <si>
    <t xml:space="preserve"> por visita</t>
  </si>
  <si>
    <t xml:space="preserve"> por apostila</t>
  </si>
  <si>
    <t xml:space="preserve">Autor de partitura musical (canto, coral, orquestral e afins) </t>
  </si>
  <si>
    <t xml:space="preserve"> por partitura </t>
  </si>
  <si>
    <t xml:space="preserve"> mês</t>
  </si>
  <si>
    <t xml:space="preserve"> Exercício de magistério da carreira EBTT</t>
  </si>
  <si>
    <t xml:space="preserve"> Orientação de TCC de curso técnico</t>
  </si>
  <si>
    <t xml:space="preserve"> Orientação de TCC de graduação</t>
  </si>
  <si>
    <t xml:space="preserve"> Orientação de TCC ou monografia de especialização</t>
  </si>
  <si>
    <t xml:space="preserve"> Coorientação de TCC ou monografia de especialização</t>
  </si>
  <si>
    <t xml:space="preserve"> Orientação de dissertação de mestrado</t>
  </si>
  <si>
    <t xml:space="preserve"> Coorientação de dissertação de mestrado</t>
  </si>
  <si>
    <t xml:space="preserve"> Orientação de tese de doutorado</t>
  </si>
  <si>
    <t xml:space="preserve"> Coorientação de tese de doutorado</t>
  </si>
  <si>
    <t xml:space="preserve"> Orientação de pós-doutorado</t>
  </si>
  <si>
    <t xml:space="preserve"> Orientação de estudante de monitoria</t>
  </si>
  <si>
    <t xml:space="preserve"> Orientação de iniciação científica e tecnológica</t>
  </si>
  <si>
    <t xml:space="preserve"> Orientação de iniciação à docência</t>
  </si>
  <si>
    <t xml:space="preserve"> Orientação de estudante em atividade de extensão</t>
  </si>
  <si>
    <t xml:space="preserve"> Orientação ou supervisão de estágio </t>
  </si>
  <si>
    <t xml:space="preserve"> Visita técnica externa com estudantes</t>
  </si>
  <si>
    <t>Elaboração de apostila especializada de autoria própria</t>
  </si>
  <si>
    <t>Coordenação de programa de ensino (Exemplo PIBID, PAFOR)</t>
  </si>
  <si>
    <t>Autor de produto artístico/cultural</t>
  </si>
  <si>
    <t xml:space="preserve"> por produção</t>
  </si>
  <si>
    <t xml:space="preserve"> Unidade</t>
  </si>
  <si>
    <t xml:space="preserve"> Pontuação</t>
  </si>
  <si>
    <t xml:space="preserve"> Autoria de livro, publicado em editora com corpo editorial e ISBN</t>
  </si>
  <si>
    <t xml:space="preserve"> por livro publicado</t>
  </si>
  <si>
    <t xml:space="preserve"> Editor de livro, publicado em editora com corpo editorial e ISBN</t>
  </si>
  <si>
    <t xml:space="preserve"> Membro de corpo editorial de livro, publicado em editora com corpo editorial e ISBN</t>
  </si>
  <si>
    <t xml:space="preserve">  por editora</t>
  </si>
  <si>
    <t xml:space="preserve"> Autoria de capítulo de livro, publicado em editora com corpo editorial e ISBN</t>
  </si>
  <si>
    <t>livro publicado</t>
  </si>
  <si>
    <t xml:space="preserve"> Tradução de livro, publicado em editora com corpo editorial e ISBN </t>
  </si>
  <si>
    <t xml:space="preserve"> livro publicado</t>
  </si>
  <si>
    <t xml:space="preserve"> Revisão de livro, publicado em editora com corpo editorial e ISBN</t>
  </si>
  <si>
    <t xml:space="preserve"> Autoria de livro, publicado em editora sem corpo editorial e com ISBN</t>
  </si>
  <si>
    <t xml:space="preserve">livro publicado </t>
  </si>
  <si>
    <t xml:space="preserve"> Editor de livro, publicado em editora sem corpo editorial e com ISBN </t>
  </si>
  <si>
    <t xml:space="preserve"> Autoria de capítulo de livro, publicado em editora sem corpo editorial e com ISBN</t>
  </si>
  <si>
    <t xml:space="preserve"> Tradução de livro, publicado em editora sem corpo editorial e com ISBN</t>
  </si>
  <si>
    <t xml:space="preserve"> Revisão de livro, publicado em editora sem corpo editorial e com ISBN </t>
  </si>
  <si>
    <t xml:space="preserve"> A1</t>
  </si>
  <si>
    <t xml:space="preserve"> artigo publicado</t>
  </si>
  <si>
    <t xml:space="preserve"> A2 </t>
  </si>
  <si>
    <t>artigo publicado</t>
  </si>
  <si>
    <t xml:space="preserve"> B1</t>
  </si>
  <si>
    <t xml:space="preserve"> B2</t>
  </si>
  <si>
    <t xml:space="preserve"> artigo publicado </t>
  </si>
  <si>
    <t xml:space="preserve"> B3 </t>
  </si>
  <si>
    <t xml:space="preserve">artigo publicado </t>
  </si>
  <si>
    <t xml:space="preserve"> B4</t>
  </si>
  <si>
    <t xml:space="preserve"> B5</t>
  </si>
  <si>
    <t xml:space="preserve"> C</t>
  </si>
  <si>
    <t xml:space="preserve">Autoria ou coautoria de artigo em revista indexada sem Qualis e com JCR, publicado em editora  com corpo editorial e ISSN </t>
  </si>
  <si>
    <t xml:space="preserve"> Autoria de artigo em revista não indexada, publicado em editora com corpo editorial e ISSN</t>
  </si>
  <si>
    <t>Apresentação de trabalho de pesquisa em evento internacional na forma de pôster</t>
  </si>
  <si>
    <t xml:space="preserve"> por trabalho</t>
  </si>
  <si>
    <t xml:space="preserve"> Apresentação de trabalho de pesquisa em evento internacional na forma oral</t>
  </si>
  <si>
    <t xml:space="preserve"> Apresentação de trabalho de pesquisa em evento nacional na forma de pôster</t>
  </si>
  <si>
    <t xml:space="preserve"> por trabalho </t>
  </si>
  <si>
    <t xml:space="preserve"> Apresentação de trabalho de pesquisa em evento nacional na forma oral</t>
  </si>
  <si>
    <t xml:space="preserve"> Trabalho científico (resumo) publicado em anais de congresso ou em revistas especializadas</t>
  </si>
  <si>
    <t xml:space="preserve"> Trabalho científico (resumo expandido) publicado em anais de congresso ou em revistas especializadas</t>
  </si>
  <si>
    <t xml:space="preserve"> Trabalho científico (artigo completo) publicado em anais de congresso ou em revistas especializadas</t>
  </si>
  <si>
    <t xml:space="preserve"> Propriedade intelectual com patente nacional concedida</t>
  </si>
  <si>
    <t xml:space="preserve"> por patente</t>
  </si>
  <si>
    <t xml:space="preserve"> Propriedade intelectual com patente internacional concedida</t>
  </si>
  <si>
    <t xml:space="preserve"> Propriedade intelectual com patente nacional e/ou internacional depositada</t>
  </si>
  <si>
    <t xml:space="preserve"> Registro oficial de software nacional ou internacional</t>
  </si>
  <si>
    <t xml:space="preserve"> software registrado</t>
  </si>
  <si>
    <t xml:space="preserve"> Desenvolvimento de produto, protótipo, software ou processo não registrado</t>
  </si>
  <si>
    <t xml:space="preserve"> produto comprovado</t>
  </si>
  <si>
    <t xml:space="preserve"> Trabalho técnico ou consultoria (exceto itens 2.2, 2.5, 2.6, 2.8, 2.10, 2.11, 5.1, 5.3, 5.4, 5.5, 5.7 e 5.8)</t>
  </si>
  <si>
    <t xml:space="preserve"> por trabalho ou consultoria</t>
  </si>
  <si>
    <t xml:space="preserve"> Anotação de Responsabilidade Técnica (ART) a serviço do Ifes</t>
  </si>
  <si>
    <t xml:space="preserve"> por ART</t>
  </si>
  <si>
    <t xml:space="preserve"> Propriedade intelectual com patente nacional licenciada ou com transferência de tecnologia</t>
  </si>
  <si>
    <t xml:space="preserve"> contrato realizado</t>
  </si>
  <si>
    <t xml:space="preserve"> Propriedade intelectual com patente internacional licenciada ou com transferência de tecnologia </t>
  </si>
  <si>
    <t>contrato realizado</t>
  </si>
  <si>
    <t>Liderança de grupo/núcleo de pesquisa certificado</t>
  </si>
  <si>
    <t xml:space="preserve"> Membro de grupo de pesquisa certificado</t>
  </si>
  <si>
    <t xml:space="preserve"> Coordenação de programa de pesquisa</t>
  </si>
  <si>
    <t xml:space="preserve"> Coordenação de projeto PD&amp;I aprovado em órgãos oficias de fomento à pesquisa</t>
  </si>
  <si>
    <t xml:space="preserve"> por projeto</t>
  </si>
  <si>
    <t xml:space="preserve"> Coordenação de projeto PD&amp;I ou Responsável pela captação de recursos para projeto PD&amp;I aprovado em parceria com outros Institutos/Universidades/ Centros de Pesquisa/Empresas/Órgãos Públicos/Fundação de Apoio</t>
  </si>
  <si>
    <t xml:space="preserve"> Coordenação de projeto PD&amp;I aprovado por edital interno do IFES (PROGRUPOS)</t>
  </si>
  <si>
    <t xml:space="preserve"> Membro de projeto PD&amp;I aprovado em órgãos oficias de fomento à pesquisa, e/ou aprovado em parceria com outros Institutos/Universidades/Centros de Pesquisa/Empresas/Órgãos Públicos/Fundação de Apoio, e/ou aprovado em edital interno/externo</t>
  </si>
  <si>
    <t xml:space="preserve"> Coordenação de Núcleo de Inovação Tecnológica</t>
  </si>
  <si>
    <t xml:space="preserve"> Bolsista de produtividade em pesquisa</t>
  </si>
  <si>
    <t xml:space="preserve"> Autoria ou coautoria de artigo em revista indexada, publicado em editora com corpo editorial e ISSN </t>
  </si>
  <si>
    <t xml:space="preserve"> Coordenação de programa de extensão</t>
  </si>
  <si>
    <t xml:space="preserve"> Coordenação de projeto de extensão e/ou responsável pela captação de recursos em parceria com outros Institutos/Universidades/Centros de Pesquisa/ Empresas/Órgãos Públicos/Fundação de Apoio</t>
  </si>
  <si>
    <t xml:space="preserve"> Coordenação de projeto de extensão aprovado por órgãos oficiais de fomento</t>
  </si>
  <si>
    <t xml:space="preserve"> por projeto </t>
  </si>
  <si>
    <t xml:space="preserve"> Coordenação de curso de extensão e/ou responsável pela captação de recursos em parceria com outros Institutos/Universidades/Centros de Pesquisa/ Empresas/Órgãos Públicos/ Fundação de Apoio</t>
  </si>
  <si>
    <t xml:space="preserve"> por curso</t>
  </si>
  <si>
    <t xml:space="preserve"> Coordenação de prestação de serviço de extensão em parceria com outros Institutos/Universidades/Centros de Pesquisa/Empresas/Órgãos Públicos/ Fundação de Apoio</t>
  </si>
  <si>
    <t xml:space="preserve"> por serviço</t>
  </si>
  <si>
    <t xml:space="preserve"> Membro de programa, de projeto, de eventos e de prestação de serviço de extensão. </t>
  </si>
  <si>
    <t>por programa, porevento, por serviço</t>
  </si>
  <si>
    <t xml:space="preserve"> Ministrante ou tutor de unidade curricular ou disciplina de curso de extensão </t>
  </si>
  <si>
    <t>disciplina ministrada/ curso</t>
  </si>
  <si>
    <t xml:space="preserve"> Trabalho técnico ou consultoria</t>
  </si>
  <si>
    <t xml:space="preserve"> Bolsista de produtividade em extensão</t>
  </si>
  <si>
    <t xml:space="preserve"> Membro de banca de concurso público para servidor efetivo (elaboração e correção de prova, desempenho didático e de títulos)</t>
  </si>
  <si>
    <t xml:space="preserve"> por etapa</t>
  </si>
  <si>
    <t xml:space="preserve"> Membro de banca de processo seletivo para servidor substituto/temporário</t>
  </si>
  <si>
    <t xml:space="preserve"> por processo</t>
  </si>
  <si>
    <t xml:space="preserve"> Membro de banca de edital de concurso de remoção</t>
  </si>
  <si>
    <t xml:space="preserve"> banca realizada</t>
  </si>
  <si>
    <t xml:space="preserve"> Membro de banca de processo seletivo discente</t>
  </si>
  <si>
    <t xml:space="preserve"> Membro de banca de defesa de tese inédita para acesso à professor Titular</t>
  </si>
  <si>
    <t xml:space="preserve"> Membro de banca de avaliação de memorial descritivo para acesso professor Titular</t>
  </si>
  <si>
    <t xml:space="preserve"> Membro de banca de avaliação de memorial descritivo para RSC</t>
  </si>
  <si>
    <t xml:space="preserve"> banca realizada </t>
  </si>
  <si>
    <t xml:space="preserve"> Membro de banca de defesa de TCC de curso técnico </t>
  </si>
  <si>
    <t>banca realizada</t>
  </si>
  <si>
    <t xml:space="preserve"> Membro de banca de defesa de TCC de graduação</t>
  </si>
  <si>
    <t xml:space="preserve"> Membro de banca de defesa de monografia/TCC de especialização</t>
  </si>
  <si>
    <t xml:space="preserve"> Membro de banca de defesa de qualificação de mestrado</t>
  </si>
  <si>
    <t xml:space="preserve"> Membro de banca de defesa de mestrado</t>
  </si>
  <si>
    <t xml:space="preserve"> Membro de banca de defesa de qualificação de doutorado</t>
  </si>
  <si>
    <t xml:space="preserve"> Membro de banca de defesa de doutorado</t>
  </si>
  <si>
    <t xml:space="preserve"> Membro de conselho ou comitê técnico-científico de revista com Qualis e/ou JCR</t>
  </si>
  <si>
    <t xml:space="preserve"> por Conselho ou comitê</t>
  </si>
  <si>
    <t xml:space="preserve"> Revisor técnico-científico de revista com Qualis e/ou JCR</t>
  </si>
  <si>
    <t xml:space="preserve"> por revisão</t>
  </si>
  <si>
    <t xml:space="preserve"> Revisor gramatical e ortográfico de revista científica com Qualis e/ou com JCR</t>
  </si>
  <si>
    <t xml:space="preserve"> Editor de revista científica sem Qualis e sem JCR</t>
  </si>
  <si>
    <t xml:space="preserve"> por revista editada</t>
  </si>
  <si>
    <t xml:space="preserve"> Membro de conselho ou comitê técnico-científico de revista científica sem Qualis e sem JCR</t>
  </si>
  <si>
    <t xml:space="preserve"> por conselho ou comitê</t>
  </si>
  <si>
    <t xml:space="preserve"> Revisor técnico-científico de revista científica sem Qualis e sem JCR</t>
  </si>
  <si>
    <t xml:space="preserve"> Revisor gramatical e ortográfico de revista científica sem Qualis e sem JCR </t>
  </si>
  <si>
    <t>por revisão</t>
  </si>
  <si>
    <t xml:space="preserve"> Membro de comissão permanente ou grupo de trabalho de caráter pedagógico</t>
  </si>
  <si>
    <t xml:space="preserve"> Membro de Núcleo Docente Estruturante – NDE</t>
  </si>
  <si>
    <t xml:space="preserve"> Membro de Colegiado de curso</t>
  </si>
  <si>
    <t xml:space="preserve"> Membro de comissão transitória ou grupo de trabalho transitório de caráter pedagógico</t>
  </si>
  <si>
    <t xml:space="preserve"> por comissão/grupo</t>
  </si>
  <si>
    <t xml:space="preserve"> Unidade </t>
  </si>
  <si>
    <t xml:space="preserve">Pontuação </t>
  </si>
  <si>
    <t xml:space="preserve"> Membro da comissão de elaboração de PPC de novos cursos de mestrado e doutorado</t>
  </si>
  <si>
    <t xml:space="preserve"> por comissão</t>
  </si>
  <si>
    <t xml:space="preserve"> Membro de comissão de reformulação de PPC de mestrado e doutorado </t>
  </si>
  <si>
    <t>por comissão</t>
  </si>
  <si>
    <t xml:space="preserve"> Membro de comissão de elaboração de PPC de novos cursos de especialização</t>
  </si>
  <si>
    <t xml:space="preserve"> por comissão </t>
  </si>
  <si>
    <t xml:space="preserve"> Membro de comissão de reformulação de PPC de curso de especialização</t>
  </si>
  <si>
    <t xml:space="preserve"> Membro de comissão de elaboração de PPC de novos cursos de graduação</t>
  </si>
  <si>
    <t xml:space="preserve"> Membro de comissão de reformulação de PPC de cursos de graduação </t>
  </si>
  <si>
    <t xml:space="preserve"> Membro de comissão de elaboração de PPC de novos cursos técnicos </t>
  </si>
  <si>
    <t xml:space="preserve"> Membro de comissão de reformulação de PPC de cursos técnicos </t>
  </si>
  <si>
    <t xml:space="preserve"> Membro de comissão de elaboração de PPC de novos cursos de qualificação profissional (exceto item 7.11)</t>
  </si>
  <si>
    <t xml:space="preserve"> Membro de comissão de reformulação de PPC de cursos de qualificação profissional (exceto item 7.12)</t>
  </si>
  <si>
    <t xml:space="preserve"> Membro de comissão de elaboração de PPC de novos cursos FIC</t>
  </si>
  <si>
    <t xml:space="preserve"> Membro de comissão de reformulação de PPC de cursos FIC</t>
  </si>
  <si>
    <t xml:space="preserve"> Pontuação </t>
  </si>
  <si>
    <t xml:space="preserve"> Organização de congresso internacional</t>
  </si>
  <si>
    <t xml:space="preserve"> por evento</t>
  </si>
  <si>
    <t xml:space="preserve"> Organização de congressos e simpósios</t>
  </si>
  <si>
    <t xml:space="preserve"> Organização de seminários, colóquio, semana acadêmica, workshop, mostras, jornadas ou eventos similares</t>
  </si>
  <si>
    <t xml:space="preserve"> Organização de conferências e palestras</t>
  </si>
  <si>
    <t xml:space="preserve"> Orientação de discentes para participação em competições (jogos, olimpíadas e atividades afins)</t>
  </si>
  <si>
    <t xml:space="preserve"> Conferencista ou palestrante em eventos (exceto itens 2.16 e 2.18)</t>
  </si>
  <si>
    <t xml:space="preserve"> por conferência/ palestra</t>
  </si>
  <si>
    <t xml:space="preserve"> Participação como ouvinte em eventos</t>
  </si>
  <si>
    <t xml:space="preserve"> Cursos de curta duração ministrados (CH ≤ 20h) em eventos</t>
  </si>
  <si>
    <t xml:space="preserve"> Prêmios por atividades educacionais, científicas, artísticas, esportivas e culturais</t>
  </si>
  <si>
    <t xml:space="preserve"> por prêmio</t>
  </si>
  <si>
    <t xml:space="preserve"> Participação como membro de Comitê Científico de congresso internacional</t>
  </si>
  <si>
    <t xml:space="preserve"> Participação como membro de Comitê Científico de eventos nacionais (congressos, simpósios, seminários, colóquio, semana acadêmica, workshop, mostras, jornadas ou eventos simila-res)</t>
  </si>
  <si>
    <t xml:space="preserve"> Membro de comissão ou grupo de trabalho permanente de caráter não pedagógico</t>
  </si>
  <si>
    <t xml:space="preserve"> Membro de comissão ou grupo de trabalho provisório de caráter não pedagógico</t>
  </si>
  <si>
    <t xml:space="preserve"> Membro de comissão de Processo Administrativo Disciplinar (PAD), Sindicância ou Processo Ético</t>
  </si>
  <si>
    <t xml:space="preserve"> Exercício de cargo de Diretor-Geral de campus, Vice-Reitor, Pró-Reitor e demais cargos com atribuição de CD-2</t>
  </si>
  <si>
    <t xml:space="preserve"> Exercício de cargo de Diretoria e demais cargos com atribuição de CD-3</t>
  </si>
  <si>
    <t xml:space="preserve"> mês </t>
  </si>
  <si>
    <t xml:space="preserve"> Exercício de cargo e demais atribuições de CD-4</t>
  </si>
  <si>
    <t xml:space="preserve"> Exercício de coordenação de curso</t>
  </si>
  <si>
    <t xml:space="preserve"> Exercício de cargo e demais atribuições de FG1 a, FG5</t>
  </si>
  <si>
    <t xml:space="preserve"> Curso adicional de graduação</t>
  </si>
  <si>
    <t xml:space="preserve"> curso concluído</t>
  </si>
  <si>
    <t xml:space="preserve"> Curso de especialização lato sensu com CH mínima 360h</t>
  </si>
  <si>
    <t xml:space="preserve"> Curso adicional de mestrado</t>
  </si>
  <si>
    <t xml:space="preserve"> Curso adicional de doutorado</t>
  </si>
  <si>
    <t xml:space="preserve"> Pós-doutorado realizado no País</t>
  </si>
  <si>
    <t xml:space="preserve"> Pós-doutorado na área de realizado fora do País</t>
  </si>
  <si>
    <t xml:space="preserve"> Curso de aperfeiçoamento com carga horária igual ou superior a 180h (CH ≥ 180)</t>
  </si>
  <si>
    <t xml:space="preserve"> Curso de curta duração, com carga horária menor ou igual a 20h (CH ≤ 20)</t>
  </si>
  <si>
    <t xml:space="preserve"> Curso de curta duração, com carga horária superior a 20h e inferior a 180h (20 &lt; CH &lt; 180)</t>
  </si>
  <si>
    <t xml:space="preserve"> Comprovação de proficiência em língua estrangeira</t>
  </si>
  <si>
    <t xml:space="preserve"> por proficiência/língua</t>
  </si>
  <si>
    <t xml:space="preserve"> Missão de trabalho realizada no País</t>
  </si>
  <si>
    <t xml:space="preserve"> por missão</t>
  </si>
  <si>
    <t xml:space="preserve"> Missão de trabalho realizada fora do País</t>
  </si>
  <si>
    <t xml:space="preserve"> por missão </t>
  </si>
  <si>
    <t xml:space="preserve"> Estágio profissional concomitante com o cargo de magistério EBTT </t>
  </si>
  <si>
    <t>por estágio</t>
  </si>
  <si>
    <t xml:space="preserve"> Experiência profissional relacionada à área de atuação e não concomitante com o cargo de magistério EBTT</t>
  </si>
  <si>
    <t xml:space="preserve"> ano </t>
  </si>
  <si>
    <t xml:space="preserve"> Membro titular do órgão colegiado máximo do IFES - Conselho Superior ou seu correspondente</t>
  </si>
  <si>
    <t xml:space="preserve"> Membro suplente do órgão colegiado máximo do IFES - Conselho Superior ou seu correspondente</t>
  </si>
  <si>
    <t xml:space="preserve"> Membro titular do Conselho de Ensino, Pesquisa e Extensão do IFES ou hseu correspondente</t>
  </si>
  <si>
    <t xml:space="preserve"> Membro suplente do Conselho de Ensino, Pesquisa e Extensão do IFES ou seu correspondente</t>
  </si>
  <si>
    <t xml:space="preserve"> Membro titular dos Conselhos de Ética Discente, ou Docente, ou de Pesquisa; das Câmaras de Ensino, ou de Pesquisa e Pós-Graduação, ou de Extensão. </t>
  </si>
  <si>
    <t xml:space="preserve"> Membro suplente dos Conselhos de Ética Discente, ou Docente, ou de Pesquisa; das Câmaras de Ensino, ou de Pesquisa e Pós-Graduação, ou de Extensão.</t>
  </si>
  <si>
    <t xml:space="preserve"> Membro de comitês no Ifes</t>
  </si>
  <si>
    <t xml:space="preserve"> Representante do Ifes em Conselho, Federação, Congregação, Câmara ou Comissão Federal, Regional, Estadual ou Municipal externo ao Instituto</t>
  </si>
  <si>
    <t xml:space="preserve"> Membro com cargo em Conselho, Federação, Congregação, Câmara ou Comissão Federal, Regional, Estadual ou Municipal externo ao Instituto</t>
  </si>
  <si>
    <t xml:space="preserve"> Representante em Órgãos de Fomento (CNPq, FAPES, CAPES)</t>
  </si>
  <si>
    <t xml:space="preserve"> Membro com cargo em Sociedades de Classes</t>
  </si>
  <si>
    <t xml:space="preserve"> Representação sindical</t>
  </si>
  <si>
    <t xml:space="preserve"> Representação em Fundação de Apoio ao Ifes</t>
  </si>
  <si>
    <t xml:space="preserve"> Membro do Conselho de Gestão ou Centro de Formação do Campus do Ifes</t>
  </si>
  <si>
    <t>Quantidade</t>
  </si>
  <si>
    <t xml:space="preserve"> Editor de revista com Qualis e/ou JCR</t>
  </si>
  <si>
    <t xml:space="preserve"> Exercício de cargo de Reitor</t>
  </si>
  <si>
    <t>Total Parcial</t>
  </si>
  <si>
    <t>1. Atividade de Ensino e Orientação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</si>
  <si>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</si>
  <si>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</si>
  <si>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</si>
  <si>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</si>
  <si>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</si>
  <si>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</si>
  <si>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</si>
  <si>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</si>
  <si>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</si>
  <si>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</si>
  <si>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</si>
  <si>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</si>
  <si>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</si>
  <si>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</si>
  <si>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</si>
  <si>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</si>
  <si>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</si>
  <si>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</si>
  <si>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</si>
  <si>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</si>
  <si>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</si>
  <si>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</si>
  <si>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</si>
  <si>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</si>
  <si>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</si>
  <si>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</si>
  <si>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</si>
  <si>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</si>
  <si>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</si>
  <si>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</si>
  <si>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</si>
  <si>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</si>
  <si>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</si>
  <si>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</si>
  <si>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</si>
  <si>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</si>
  <si>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</si>
  <si>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</si>
  <si>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</si>
  <si>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</si>
  <si>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</si>
  <si>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</si>
  <si>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</si>
  <si>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</si>
  <si>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</si>
  <si>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</si>
  <si>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</si>
  <si>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</si>
  <si>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</si>
  <si>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</si>
  <si>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</si>
  <si>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</si>
  <si>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</si>
  <si>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</si>
  <si>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</si>
  <si>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</si>
  <si>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</si>
  <si>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</si>
  <si>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</si>
  <si>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</si>
  <si>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</si>
  <si>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</si>
  <si>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</si>
  <si>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</si>
  <si>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</si>
  <si>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</si>
  <si>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</si>
  <si>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</si>
  <si>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</si>
  <si>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</si>
  <si>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</si>
  <si>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</si>
  <si>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4.11</t>
  </si>
  <si>
    <t>4.12</t>
  </si>
  <si>
    <t>4.13</t>
  </si>
  <si>
    <t>4.14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</si>
  <si>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</si>
  <si>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</si>
  <si>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</si>
  <si>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</si>
  <si>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</si>
  <si>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</si>
  <si>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</si>
  <si>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</si>
  <si>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</si>
  <si>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</si>
  <si>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</si>
  <si>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</si>
  <si>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</si>
  <si>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</si>
  <si>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</si>
  <si>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</si>
  <si>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</si>
  <si>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</si>
  <si>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</si>
  <si>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</si>
  <si>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</si>
  <si>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7.11</t>
  </si>
  <si>
    <t>7.12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</si>
  <si>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</si>
  <si>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</si>
  <si>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</si>
  <si>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</si>
  <si>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</si>
  <si>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</si>
  <si>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</si>
  <si>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</si>
  <si>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</si>
  <si>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8.11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</si>
  <si>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</si>
  <si>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</si>
  <si>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</si>
  <si>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</si>
  <si>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</si>
  <si>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</si>
  <si>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</si>
  <si>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</si>
  <si>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</si>
  <si>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</si>
  <si>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</si>
  <si>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</si>
  <si>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</si>
  <si>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</si>
  <si>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</si>
  <si>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</si>
  <si>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</si>
  <si>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</si>
  <si>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11.11</t>
  </si>
  <si>
    <t>11.12</t>
  </si>
  <si>
    <t>11.13</t>
  </si>
  <si>
    <t>11.14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</si>
  <si>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</si>
  <si>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</si>
  <si>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</si>
  <si>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</si>
  <si>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</si>
  <si>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</si>
  <si>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</si>
  <si>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</si>
  <si>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</si>
  <si>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</si>
  <si>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</si>
  <si>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</si>
  <si>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</si>
  <si>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ANEXO A</t>
  </si>
  <si>
    <t>TABELA DE PONTUAÇAO PARA ACESSO A CLASSE TITULAR</t>
  </si>
  <si>
    <t>mês/ feminino</t>
  </si>
  <si>
    <t>mês/ maculino</t>
  </si>
  <si>
    <t>Valor</t>
  </si>
  <si>
    <t>1.20</t>
  </si>
  <si>
    <t>2.20</t>
  </si>
  <si>
    <t>2. Atividade de Pesquisa. Desenv. Tecn. e Inovação relacionada a atividade profissional</t>
  </si>
  <si>
    <t>3. Atividade de extensão aprovada e regularizada pelo IFES</t>
  </si>
  <si>
    <t>4. Participação em bancas de avaliação</t>
  </si>
  <si>
    <t>5. Participação e avaliação de Revistas científicas</t>
  </si>
  <si>
    <t>6. Participação de Comissão/grupo de trabalho de caráter pedagógico</t>
  </si>
  <si>
    <t>7. Participação de Comissão de elaboração de projeto pedagógico</t>
  </si>
  <si>
    <t>8. Organização de eventos relacionados à atividade profissional</t>
  </si>
  <si>
    <t>9. Participação de Comissão/grupo de trabalho de caráter não pedagógico</t>
  </si>
  <si>
    <t>10. Exercício de Cargo de Direção e de Coordenação na carreira de magistério do EBTT</t>
  </si>
  <si>
    <t>11. Aperfeiçoamento relacionado a atividade profissional</t>
  </si>
  <si>
    <t>12. Representação</t>
  </si>
  <si>
    <t xml:space="preserve">Pontuação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</si>
</sst>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distributed" wrapText="1"/>
    </xf>
    <xf numFmtId="0" fontId="1" fillId="3" borderId="0" xfId="0" applyFont="1" applyFill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2" fontId="1" fillId="4" borderId="1" xfId="0" applyNumberFormat="1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abSelected="1" view="pageBreakPreview" topLeftCell="A143" zoomScale="160" zoomScaleNormal="100" zoomScaleSheetLayoutView="160" workbookViewId="0">
      <selection activeCell="E143" sqref="E143"/>
    </sheetView>
  </sheetViews>
  <sheetFormatPr defaultRowHeight="12.75" x14ac:dyDescent="0.2"/>
  <cols>
    <col min="1" max="1" width="5.7109375" style="3" bestFit="1" customWidth="1"/>
    <col min="2" max="2" width="45.85546875" style="7" customWidth="1"/>
    <col min="3" max="3" width="21.7109375" style="4" customWidth="1"/>
    <col min="4" max="4" width="9.7109375" style="1" customWidth="1"/>
    <col min="5" max="5" width="10.140625" style="1" customWidth="1"/>
    <col min="6" max="6" width="13" style="3" customWidth="1"/>
    <col min="7" max="16384" width="9.140625" style="2"/>
  </cols>
  <sheetData>
    <row r="1" spans="1:6" ht="15" customHeight="1" x14ac:dyDescent="0.2">
      <c r="A1" s="9" t="s">
        <v>376</v>
      </c>
      <c r="B1" s="9"/>
      <c r="C1" s="9"/>
      <c r="D1" s="9"/>
      <c r="E1" s="9"/>
      <c r="F1" s="9"/>
    </row>
    <row r="2" spans="1:6" x14ac:dyDescent="0.2">
      <c r="A2" s="10"/>
      <c r="B2" s="11"/>
      <c r="D2" s="10"/>
      <c r="E2" s="12"/>
      <c r="F2" s="13"/>
    </row>
    <row r="3" spans="1:6" ht="15" customHeight="1" x14ac:dyDescent="0.2">
      <c r="A3" s="9" t="s">
        <v>377</v>
      </c>
      <c r="B3" s="9"/>
      <c r="C3" s="9"/>
      <c r="D3" s="9"/>
      <c r="E3" s="9"/>
      <c r="F3" s="9"/>
    </row>
    <row r="4" spans="1:6" ht="15.75" customHeight="1" x14ac:dyDescent="0.2">
      <c r="A4" s="18" t="s">
        <v>231</v>
      </c>
      <c r="B4" s="18"/>
      <c r="C4" s="19" t="s">
        <v>0</v>
      </c>
      <c r="D4" s="20" t="s">
        <v>380</v>
      </c>
      <c r="E4" s="20" t="s">
        <v>227</v>
      </c>
      <c r="F4" s="21" t="s">
        <v>1</v>
      </c>
    </row>
    <row r="5" spans="1:6" x14ac:dyDescent="0.2">
      <c r="A5" s="22" t="s">
        <v>232</v>
      </c>
      <c r="B5" s="23" t="s">
        <v>14</v>
      </c>
      <c r="C5" s="24" t="s">
        <v>378</v>
      </c>
      <c r="D5" s="17">
        <v>0.33</v>
      </c>
      <c r="E5" s="25"/>
      <c r="F5" s="26">
        <f t="shared" ref="F5:F8" si="0">D5*E5</f>
        <v>0</v>
      </c>
    </row>
    <row r="6" spans="1:6" ht="14.25" customHeight="1" x14ac:dyDescent="0.2">
      <c r="A6" s="22"/>
      <c r="B6" s="23"/>
      <c r="C6" s="24" t="s">
        <v>379</v>
      </c>
      <c r="D6" s="17">
        <v>0.3</v>
      </c>
      <c r="E6" s="25"/>
      <c r="F6" s="26">
        <f t="shared" si="0"/>
        <v>0</v>
      </c>
    </row>
    <row r="7" spans="1:6" x14ac:dyDescent="0.2">
      <c r="A7" s="27" t="s">
        <v>233</v>
      </c>
      <c r="B7" s="14" t="s">
        <v>15</v>
      </c>
      <c r="C7" s="5" t="s">
        <v>3</v>
      </c>
      <c r="D7" s="15">
        <v>0.5</v>
      </c>
      <c r="E7" s="28"/>
      <c r="F7" s="27">
        <f t="shared" si="0"/>
        <v>0</v>
      </c>
    </row>
    <row r="8" spans="1:6" x14ac:dyDescent="0.2">
      <c r="A8" s="26" t="s">
        <v>234</v>
      </c>
      <c r="B8" s="16" t="s">
        <v>16</v>
      </c>
      <c r="C8" s="6" t="s">
        <v>3</v>
      </c>
      <c r="D8" s="17">
        <v>1.3</v>
      </c>
      <c r="E8" s="25"/>
      <c r="F8" s="26">
        <f t="shared" si="0"/>
        <v>0</v>
      </c>
    </row>
    <row r="9" spans="1:6" x14ac:dyDescent="0.2">
      <c r="A9" s="26" t="s">
        <v>235</v>
      </c>
      <c r="B9" s="29" t="s">
        <v>17</v>
      </c>
      <c r="C9" s="30" t="s">
        <v>3</v>
      </c>
      <c r="D9" s="26">
        <v>1.5</v>
      </c>
      <c r="E9" s="31"/>
      <c r="F9" s="26">
        <f>D9*E9</f>
        <v>0</v>
      </c>
    </row>
    <row r="10" spans="1:6" x14ac:dyDescent="0.2">
      <c r="A10" s="27" t="s">
        <v>236</v>
      </c>
      <c r="B10" s="32" t="s">
        <v>18</v>
      </c>
      <c r="C10" s="33" t="s">
        <v>3</v>
      </c>
      <c r="D10" s="27">
        <v>0.25</v>
      </c>
      <c r="E10" s="34"/>
      <c r="F10" s="27">
        <f t="shared" ref="F10:F24" si="1">D10*E10</f>
        <v>0</v>
      </c>
    </row>
    <row r="11" spans="1:6" x14ac:dyDescent="0.2">
      <c r="A11" s="26" t="s">
        <v>237</v>
      </c>
      <c r="B11" s="29" t="s">
        <v>19</v>
      </c>
      <c r="C11" s="30" t="s">
        <v>4</v>
      </c>
      <c r="D11" s="26">
        <v>2.5</v>
      </c>
      <c r="E11" s="31"/>
      <c r="F11" s="26">
        <f t="shared" si="1"/>
        <v>0</v>
      </c>
    </row>
    <row r="12" spans="1:6" x14ac:dyDescent="0.2">
      <c r="A12" s="27" t="s">
        <v>238</v>
      </c>
      <c r="B12" s="32" t="s">
        <v>20</v>
      </c>
      <c r="C12" s="33" t="s">
        <v>5</v>
      </c>
      <c r="D12" s="27">
        <v>1.3</v>
      </c>
      <c r="E12" s="34"/>
      <c r="F12" s="27">
        <f t="shared" si="1"/>
        <v>0</v>
      </c>
    </row>
    <row r="13" spans="1:6" x14ac:dyDescent="0.2">
      <c r="A13" s="26" t="s">
        <v>239</v>
      </c>
      <c r="B13" s="29" t="s">
        <v>21</v>
      </c>
      <c r="C13" s="30" t="s">
        <v>4</v>
      </c>
      <c r="D13" s="26">
        <v>4</v>
      </c>
      <c r="E13" s="31"/>
      <c r="F13" s="26">
        <f t="shared" si="1"/>
        <v>0</v>
      </c>
    </row>
    <row r="14" spans="1:6" x14ac:dyDescent="0.2">
      <c r="A14" s="27" t="s">
        <v>240</v>
      </c>
      <c r="B14" s="32" t="s">
        <v>22</v>
      </c>
      <c r="C14" s="33" t="s">
        <v>5</v>
      </c>
      <c r="D14" s="27">
        <v>2</v>
      </c>
      <c r="E14" s="34"/>
      <c r="F14" s="27">
        <f t="shared" si="1"/>
        <v>0</v>
      </c>
    </row>
    <row r="15" spans="1:6" x14ac:dyDescent="0.2">
      <c r="A15" s="26" t="s">
        <v>232</v>
      </c>
      <c r="B15" s="29" t="s">
        <v>23</v>
      </c>
      <c r="C15" s="30" t="s">
        <v>4</v>
      </c>
      <c r="D15" s="26">
        <v>2.5</v>
      </c>
      <c r="E15" s="31"/>
      <c r="F15" s="26">
        <f t="shared" si="1"/>
        <v>0</v>
      </c>
    </row>
    <row r="16" spans="1:6" x14ac:dyDescent="0.2">
      <c r="A16" s="27" t="s">
        <v>241</v>
      </c>
      <c r="B16" s="32" t="s">
        <v>24</v>
      </c>
      <c r="C16" s="33" t="s">
        <v>4</v>
      </c>
      <c r="D16" s="27">
        <v>0.3</v>
      </c>
      <c r="E16" s="34"/>
      <c r="F16" s="27">
        <f t="shared" si="1"/>
        <v>0</v>
      </c>
    </row>
    <row r="17" spans="1:6" x14ac:dyDescent="0.2">
      <c r="A17" s="26" t="s">
        <v>242</v>
      </c>
      <c r="B17" s="29" t="s">
        <v>25</v>
      </c>
      <c r="C17" s="30" t="s">
        <v>6</v>
      </c>
      <c r="D17" s="26">
        <v>1</v>
      </c>
      <c r="E17" s="31"/>
      <c r="F17" s="26">
        <f t="shared" si="1"/>
        <v>0</v>
      </c>
    </row>
    <row r="18" spans="1:6" x14ac:dyDescent="0.2">
      <c r="A18" s="27" t="s">
        <v>243</v>
      </c>
      <c r="B18" s="32" t="s">
        <v>26</v>
      </c>
      <c r="C18" s="33" t="s">
        <v>7</v>
      </c>
      <c r="D18" s="27">
        <v>0.2</v>
      </c>
      <c r="E18" s="34"/>
      <c r="F18" s="27">
        <f t="shared" si="1"/>
        <v>0</v>
      </c>
    </row>
    <row r="19" spans="1:6" x14ac:dyDescent="0.2">
      <c r="A19" s="26" t="s">
        <v>244</v>
      </c>
      <c r="B19" s="29" t="s">
        <v>27</v>
      </c>
      <c r="C19" s="30" t="s">
        <v>8</v>
      </c>
      <c r="D19" s="26">
        <v>0.3</v>
      </c>
      <c r="E19" s="31"/>
      <c r="F19" s="26">
        <f t="shared" si="1"/>
        <v>0</v>
      </c>
    </row>
    <row r="20" spans="1:6" x14ac:dyDescent="0.2">
      <c r="A20" s="27" t="s">
        <v>245</v>
      </c>
      <c r="B20" s="32" t="s">
        <v>28</v>
      </c>
      <c r="C20" s="33" t="s">
        <v>3</v>
      </c>
      <c r="D20" s="27">
        <v>0.2</v>
      </c>
      <c r="E20" s="34"/>
      <c r="F20" s="27">
        <f t="shared" si="1"/>
        <v>0</v>
      </c>
    </row>
    <row r="21" spans="1:6" x14ac:dyDescent="0.2">
      <c r="A21" s="26" t="s">
        <v>246</v>
      </c>
      <c r="B21" s="29" t="s">
        <v>29</v>
      </c>
      <c r="C21" s="30" t="s">
        <v>9</v>
      </c>
      <c r="D21" s="26">
        <v>0.2</v>
      </c>
      <c r="E21" s="31"/>
      <c r="F21" s="26">
        <f t="shared" si="1"/>
        <v>0</v>
      </c>
    </row>
    <row r="22" spans="1:6" ht="25.5" x14ac:dyDescent="0.2">
      <c r="A22" s="27" t="s">
        <v>247</v>
      </c>
      <c r="B22" s="32" t="s">
        <v>30</v>
      </c>
      <c r="C22" s="33" t="s">
        <v>10</v>
      </c>
      <c r="D22" s="27">
        <v>1.5</v>
      </c>
      <c r="E22" s="34"/>
      <c r="F22" s="27">
        <f t="shared" si="1"/>
        <v>0</v>
      </c>
    </row>
    <row r="23" spans="1:6" ht="25.5" x14ac:dyDescent="0.2">
      <c r="A23" s="26" t="s">
        <v>248</v>
      </c>
      <c r="B23" s="29" t="s">
        <v>11</v>
      </c>
      <c r="C23" s="30" t="s">
        <v>12</v>
      </c>
      <c r="D23" s="26">
        <v>1.5</v>
      </c>
      <c r="E23" s="31"/>
      <c r="F23" s="26">
        <f t="shared" si="1"/>
        <v>0</v>
      </c>
    </row>
    <row r="24" spans="1:6" x14ac:dyDescent="0.2">
      <c r="A24" s="27" t="s">
        <v>249</v>
      </c>
      <c r="B24" s="32" t="s">
        <v>32</v>
      </c>
      <c r="C24" s="33" t="s">
        <v>33</v>
      </c>
      <c r="D24" s="27">
        <v>0.5</v>
      </c>
      <c r="E24" s="34"/>
      <c r="F24" s="27">
        <f t="shared" si="1"/>
        <v>0</v>
      </c>
    </row>
    <row r="25" spans="1:6" ht="25.5" x14ac:dyDescent="0.2">
      <c r="A25" s="26" t="s">
        <v>381</v>
      </c>
      <c r="B25" s="29" t="s">
        <v>31</v>
      </c>
      <c r="C25" s="30" t="s">
        <v>13</v>
      </c>
      <c r="D25" s="26">
        <v>0.2</v>
      </c>
      <c r="E25" s="31"/>
      <c r="F25" s="26">
        <f>D25*E25</f>
        <v>0</v>
      </c>
    </row>
    <row r="26" spans="1:6" x14ac:dyDescent="0.2">
      <c r="A26" s="35" t="s">
        <v>230</v>
      </c>
      <c r="B26" s="35"/>
      <c r="C26" s="35"/>
      <c r="D26" s="35"/>
      <c r="E26" s="35"/>
      <c r="F26" s="36">
        <f>SUM(F5:F25)</f>
        <v>0</v>
      </c>
    </row>
    <row r="27" spans="1:6" ht="24.75" customHeight="1" x14ac:dyDescent="0.2">
      <c r="A27" s="37" t="s">
        <v>383</v>
      </c>
      <c r="B27" s="37"/>
      <c r="C27" s="19" t="s">
        <v>34</v>
      </c>
      <c r="D27" s="20" t="s">
        <v>35</v>
      </c>
      <c r="E27" s="20" t="s">
        <v>227</v>
      </c>
      <c r="F27" s="21" t="s">
        <v>35</v>
      </c>
    </row>
    <row r="28" spans="1:6" ht="25.5" x14ac:dyDescent="0.2">
      <c r="A28" s="26" t="s">
        <v>250</v>
      </c>
      <c r="B28" s="16" t="s">
        <v>36</v>
      </c>
      <c r="C28" s="6" t="s">
        <v>37</v>
      </c>
      <c r="D28" s="26">
        <v>5</v>
      </c>
      <c r="E28" s="38"/>
      <c r="F28" s="26">
        <f>D28*E28</f>
        <v>0</v>
      </c>
    </row>
    <row r="29" spans="1:6" ht="25.5" x14ac:dyDescent="0.2">
      <c r="A29" s="27" t="s">
        <v>251</v>
      </c>
      <c r="B29" s="32" t="s">
        <v>38</v>
      </c>
      <c r="C29" s="33" t="s">
        <v>37</v>
      </c>
      <c r="D29" s="27">
        <v>1</v>
      </c>
      <c r="E29" s="39"/>
      <c r="F29" s="27">
        <f t="shared" ref="F29:F74" si="2">D29*E29</f>
        <v>0</v>
      </c>
    </row>
    <row r="30" spans="1:6" ht="25.5" x14ac:dyDescent="0.2">
      <c r="A30" s="26" t="s">
        <v>252</v>
      </c>
      <c r="B30" s="29" t="s">
        <v>39</v>
      </c>
      <c r="C30" s="30" t="s">
        <v>40</v>
      </c>
      <c r="D30" s="26">
        <v>0.25</v>
      </c>
      <c r="E30" s="38"/>
      <c r="F30" s="26">
        <f t="shared" si="2"/>
        <v>0</v>
      </c>
    </row>
    <row r="31" spans="1:6" ht="25.5" x14ac:dyDescent="0.2">
      <c r="A31" s="27" t="s">
        <v>253</v>
      </c>
      <c r="B31" s="32" t="s">
        <v>41</v>
      </c>
      <c r="C31" s="33" t="s">
        <v>42</v>
      </c>
      <c r="D31" s="27">
        <v>2.5</v>
      </c>
      <c r="E31" s="39"/>
      <c r="F31" s="27">
        <f t="shared" si="2"/>
        <v>0</v>
      </c>
    </row>
    <row r="32" spans="1:6" ht="25.5" x14ac:dyDescent="0.2">
      <c r="A32" s="26" t="s">
        <v>254</v>
      </c>
      <c r="B32" s="29" t="s">
        <v>43</v>
      </c>
      <c r="C32" s="30" t="s">
        <v>44</v>
      </c>
      <c r="D32" s="26">
        <v>1.5</v>
      </c>
      <c r="E32" s="38"/>
      <c r="F32" s="26">
        <f t="shared" si="2"/>
        <v>0</v>
      </c>
    </row>
    <row r="33" spans="1:6" ht="25.5" x14ac:dyDescent="0.2">
      <c r="A33" s="27" t="s">
        <v>255</v>
      </c>
      <c r="B33" s="32" t="s">
        <v>45</v>
      </c>
      <c r="C33" s="33" t="s">
        <v>42</v>
      </c>
      <c r="D33" s="27">
        <v>1.5</v>
      </c>
      <c r="E33" s="39"/>
      <c r="F33" s="27">
        <f t="shared" si="2"/>
        <v>0</v>
      </c>
    </row>
    <row r="34" spans="1:6" ht="25.5" x14ac:dyDescent="0.2">
      <c r="A34" s="26" t="s">
        <v>256</v>
      </c>
      <c r="B34" s="29" t="s">
        <v>46</v>
      </c>
      <c r="C34" s="30" t="s">
        <v>47</v>
      </c>
      <c r="D34" s="26">
        <v>1.5</v>
      </c>
      <c r="E34" s="38"/>
      <c r="F34" s="26">
        <f t="shared" si="2"/>
        <v>0</v>
      </c>
    </row>
    <row r="35" spans="1:6" ht="25.5" x14ac:dyDescent="0.2">
      <c r="A35" s="27" t="s">
        <v>257</v>
      </c>
      <c r="B35" s="32" t="s">
        <v>48</v>
      </c>
      <c r="C35" s="33" t="s">
        <v>42</v>
      </c>
      <c r="D35" s="27">
        <v>0.5</v>
      </c>
      <c r="E35" s="39"/>
      <c r="F35" s="27">
        <f t="shared" si="2"/>
        <v>0</v>
      </c>
    </row>
    <row r="36" spans="1:6" ht="25.5" x14ac:dyDescent="0.2">
      <c r="A36" s="26" t="s">
        <v>258</v>
      </c>
      <c r="B36" s="29" t="s">
        <v>49</v>
      </c>
      <c r="C36" s="30" t="s">
        <v>42</v>
      </c>
      <c r="D36" s="26">
        <v>0.75</v>
      </c>
      <c r="E36" s="38"/>
      <c r="F36" s="26">
        <f t="shared" si="2"/>
        <v>0</v>
      </c>
    </row>
    <row r="37" spans="1:6" ht="25.5" x14ac:dyDescent="0.2">
      <c r="A37" s="27" t="s">
        <v>250</v>
      </c>
      <c r="B37" s="32" t="s">
        <v>50</v>
      </c>
      <c r="C37" s="33" t="s">
        <v>42</v>
      </c>
      <c r="D37" s="27">
        <v>0.25</v>
      </c>
      <c r="E37" s="39"/>
      <c r="F37" s="27">
        <f t="shared" si="2"/>
        <v>0</v>
      </c>
    </row>
    <row r="38" spans="1:6" ht="25.5" x14ac:dyDescent="0.2">
      <c r="A38" s="26" t="s">
        <v>259</v>
      </c>
      <c r="B38" s="29" t="s">
        <v>51</v>
      </c>
      <c r="C38" s="30" t="s">
        <v>42</v>
      </c>
      <c r="D38" s="26">
        <v>0.25</v>
      </c>
      <c r="E38" s="38"/>
      <c r="F38" s="26">
        <f t="shared" si="2"/>
        <v>0</v>
      </c>
    </row>
    <row r="39" spans="1:6" x14ac:dyDescent="0.2">
      <c r="A39" s="27" t="s">
        <v>260</v>
      </c>
      <c r="B39" s="40" t="s">
        <v>101</v>
      </c>
      <c r="C39" s="40"/>
      <c r="D39" s="40"/>
      <c r="E39" s="40"/>
      <c r="F39" s="40"/>
    </row>
    <row r="40" spans="1:6" x14ac:dyDescent="0.2">
      <c r="A40" s="26" t="s">
        <v>260</v>
      </c>
      <c r="B40" s="29" t="s">
        <v>52</v>
      </c>
      <c r="C40" s="30" t="s">
        <v>53</v>
      </c>
      <c r="D40" s="26">
        <v>6</v>
      </c>
      <c r="E40" s="38"/>
      <c r="F40" s="26">
        <f t="shared" si="2"/>
        <v>0</v>
      </c>
    </row>
    <row r="41" spans="1:6" x14ac:dyDescent="0.2">
      <c r="A41" s="27" t="s">
        <v>260</v>
      </c>
      <c r="B41" s="32" t="s">
        <v>54</v>
      </c>
      <c r="C41" s="33" t="s">
        <v>55</v>
      </c>
      <c r="D41" s="27">
        <v>5.5</v>
      </c>
      <c r="E41" s="39"/>
      <c r="F41" s="27">
        <f t="shared" si="2"/>
        <v>0</v>
      </c>
    </row>
    <row r="42" spans="1:6" x14ac:dyDescent="0.2">
      <c r="A42" s="26" t="s">
        <v>260</v>
      </c>
      <c r="B42" s="29" t="s">
        <v>56</v>
      </c>
      <c r="C42" s="30" t="s">
        <v>53</v>
      </c>
      <c r="D42" s="26">
        <v>5</v>
      </c>
      <c r="E42" s="38"/>
      <c r="F42" s="26">
        <f t="shared" si="2"/>
        <v>0</v>
      </c>
    </row>
    <row r="43" spans="1:6" x14ac:dyDescent="0.2">
      <c r="A43" s="27" t="s">
        <v>260</v>
      </c>
      <c r="B43" s="32" t="s">
        <v>57</v>
      </c>
      <c r="C43" s="33" t="s">
        <v>58</v>
      </c>
      <c r="D43" s="27">
        <v>4</v>
      </c>
      <c r="E43" s="39"/>
      <c r="F43" s="27">
        <f t="shared" si="2"/>
        <v>0</v>
      </c>
    </row>
    <row r="44" spans="1:6" x14ac:dyDescent="0.2">
      <c r="A44" s="26" t="s">
        <v>260</v>
      </c>
      <c r="B44" s="29" t="s">
        <v>59</v>
      </c>
      <c r="C44" s="30" t="s">
        <v>60</v>
      </c>
      <c r="D44" s="26">
        <v>3</v>
      </c>
      <c r="E44" s="38"/>
      <c r="F44" s="26">
        <f t="shared" si="2"/>
        <v>0</v>
      </c>
    </row>
    <row r="45" spans="1:6" x14ac:dyDescent="0.2">
      <c r="A45" s="27" t="s">
        <v>260</v>
      </c>
      <c r="B45" s="32" t="s">
        <v>61</v>
      </c>
      <c r="C45" s="33" t="s">
        <v>58</v>
      </c>
      <c r="D45" s="27">
        <v>2</v>
      </c>
      <c r="E45" s="39"/>
      <c r="F45" s="27">
        <f t="shared" si="2"/>
        <v>0</v>
      </c>
    </row>
    <row r="46" spans="1:6" x14ac:dyDescent="0.2">
      <c r="A46" s="26" t="s">
        <v>260</v>
      </c>
      <c r="B46" s="29" t="s">
        <v>62</v>
      </c>
      <c r="C46" s="30" t="s">
        <v>53</v>
      </c>
      <c r="D46" s="26">
        <v>1</v>
      </c>
      <c r="E46" s="38"/>
      <c r="F46" s="26">
        <f t="shared" si="2"/>
        <v>0</v>
      </c>
    </row>
    <row r="47" spans="1:6" x14ac:dyDescent="0.2">
      <c r="A47" s="27" t="s">
        <v>260</v>
      </c>
      <c r="B47" s="32" t="s">
        <v>63</v>
      </c>
      <c r="C47" s="33" t="s">
        <v>53</v>
      </c>
      <c r="D47" s="27">
        <v>0.3</v>
      </c>
      <c r="E47" s="39"/>
      <c r="F47" s="27">
        <f t="shared" si="2"/>
        <v>0</v>
      </c>
    </row>
    <row r="48" spans="1:6" ht="38.25" x14ac:dyDescent="0.2">
      <c r="A48" s="26" t="s">
        <v>261</v>
      </c>
      <c r="B48" s="29" t="s">
        <v>64</v>
      </c>
      <c r="C48" s="30" t="s">
        <v>60</v>
      </c>
      <c r="D48" s="26">
        <v>3</v>
      </c>
      <c r="E48" s="38"/>
      <c r="F48" s="26">
        <f t="shared" si="2"/>
        <v>0</v>
      </c>
    </row>
    <row r="49" spans="1:6" ht="25.5" x14ac:dyDescent="0.2">
      <c r="A49" s="27" t="s">
        <v>262</v>
      </c>
      <c r="B49" s="32" t="s">
        <v>65</v>
      </c>
      <c r="C49" s="33" t="s">
        <v>53</v>
      </c>
      <c r="D49" s="27">
        <v>0.1</v>
      </c>
      <c r="E49" s="39"/>
      <c r="F49" s="27">
        <f t="shared" si="2"/>
        <v>0</v>
      </c>
    </row>
    <row r="50" spans="1:6" ht="25.5" x14ac:dyDescent="0.2">
      <c r="A50" s="26" t="s">
        <v>263</v>
      </c>
      <c r="B50" s="29" t="s">
        <v>66</v>
      </c>
      <c r="C50" s="30" t="s">
        <v>67</v>
      </c>
      <c r="D50" s="26">
        <v>1</v>
      </c>
      <c r="E50" s="38"/>
      <c r="F50" s="26">
        <f t="shared" si="2"/>
        <v>0</v>
      </c>
    </row>
    <row r="51" spans="1:6" ht="25.5" x14ac:dyDescent="0.2">
      <c r="A51" s="27" t="s">
        <v>264</v>
      </c>
      <c r="B51" s="32" t="s">
        <v>68</v>
      </c>
      <c r="C51" s="33" t="s">
        <v>67</v>
      </c>
      <c r="D51" s="27">
        <v>1.5</v>
      </c>
      <c r="E51" s="39"/>
      <c r="F51" s="27">
        <f t="shared" si="2"/>
        <v>0</v>
      </c>
    </row>
    <row r="52" spans="1:6" ht="25.5" x14ac:dyDescent="0.2">
      <c r="A52" s="26" t="s">
        <v>265</v>
      </c>
      <c r="B52" s="29" t="s">
        <v>69</v>
      </c>
      <c r="C52" s="30" t="s">
        <v>70</v>
      </c>
      <c r="D52" s="26">
        <v>0.7</v>
      </c>
      <c r="E52" s="38"/>
      <c r="F52" s="26">
        <f t="shared" si="2"/>
        <v>0</v>
      </c>
    </row>
    <row r="53" spans="1:6" ht="25.5" x14ac:dyDescent="0.2">
      <c r="A53" s="27" t="s">
        <v>266</v>
      </c>
      <c r="B53" s="32" t="s">
        <v>71</v>
      </c>
      <c r="C53" s="33" t="s">
        <v>70</v>
      </c>
      <c r="D53" s="27">
        <v>1</v>
      </c>
      <c r="E53" s="39"/>
      <c r="F53" s="27">
        <f t="shared" si="2"/>
        <v>0</v>
      </c>
    </row>
    <row r="54" spans="1:6" ht="25.5" x14ac:dyDescent="0.2">
      <c r="A54" s="26" t="s">
        <v>267</v>
      </c>
      <c r="B54" s="29" t="s">
        <v>72</v>
      </c>
      <c r="C54" s="30" t="s">
        <v>67</v>
      </c>
      <c r="D54" s="26">
        <v>0.5</v>
      </c>
      <c r="E54" s="38"/>
      <c r="F54" s="26">
        <f t="shared" si="2"/>
        <v>0</v>
      </c>
    </row>
    <row r="55" spans="1:6" ht="25.5" x14ac:dyDescent="0.2">
      <c r="A55" s="27" t="s">
        <v>382</v>
      </c>
      <c r="B55" s="32" t="s">
        <v>73</v>
      </c>
      <c r="C55" s="33" t="s">
        <v>67</v>
      </c>
      <c r="D55" s="27">
        <v>0.7</v>
      </c>
      <c r="E55" s="39"/>
      <c r="F55" s="27">
        <f t="shared" si="2"/>
        <v>0</v>
      </c>
    </row>
    <row r="56" spans="1:6" ht="25.5" x14ac:dyDescent="0.2">
      <c r="A56" s="26" t="s">
        <v>268</v>
      </c>
      <c r="B56" s="29" t="s">
        <v>74</v>
      </c>
      <c r="C56" s="30" t="s">
        <v>67</v>
      </c>
      <c r="D56" s="26">
        <v>1</v>
      </c>
      <c r="E56" s="38"/>
      <c r="F56" s="26">
        <f t="shared" si="2"/>
        <v>0</v>
      </c>
    </row>
    <row r="57" spans="1:6" ht="25.5" x14ac:dyDescent="0.2">
      <c r="A57" s="27" t="s">
        <v>269</v>
      </c>
      <c r="B57" s="32" t="s">
        <v>75</v>
      </c>
      <c r="C57" s="33" t="s">
        <v>76</v>
      </c>
      <c r="D57" s="27">
        <v>5</v>
      </c>
      <c r="E57" s="39"/>
      <c r="F57" s="27">
        <f t="shared" si="2"/>
        <v>0</v>
      </c>
    </row>
    <row r="58" spans="1:6" ht="25.5" x14ac:dyDescent="0.2">
      <c r="A58" s="26" t="s">
        <v>270</v>
      </c>
      <c r="B58" s="29" t="s">
        <v>77</v>
      </c>
      <c r="C58" s="30" t="s">
        <v>76</v>
      </c>
      <c r="D58" s="26">
        <v>6</v>
      </c>
      <c r="E58" s="38"/>
      <c r="F58" s="26">
        <f t="shared" si="2"/>
        <v>0</v>
      </c>
    </row>
    <row r="59" spans="1:6" ht="25.5" x14ac:dyDescent="0.2">
      <c r="A59" s="27" t="s">
        <v>271</v>
      </c>
      <c r="B59" s="32" t="s">
        <v>78</v>
      </c>
      <c r="C59" s="33" t="s">
        <v>76</v>
      </c>
      <c r="D59" s="27">
        <v>0.3</v>
      </c>
      <c r="E59" s="39"/>
      <c r="F59" s="27">
        <f t="shared" si="2"/>
        <v>0</v>
      </c>
    </row>
    <row r="60" spans="1:6" x14ac:dyDescent="0.2">
      <c r="A60" s="26" t="s">
        <v>272</v>
      </c>
      <c r="B60" s="29" t="s">
        <v>79</v>
      </c>
      <c r="C60" s="30" t="s">
        <v>80</v>
      </c>
      <c r="D60" s="26">
        <v>1.5</v>
      </c>
      <c r="E60" s="38"/>
      <c r="F60" s="26">
        <f t="shared" si="2"/>
        <v>0</v>
      </c>
    </row>
    <row r="61" spans="1:6" ht="25.5" x14ac:dyDescent="0.2">
      <c r="A61" s="27" t="s">
        <v>273</v>
      </c>
      <c r="B61" s="32" t="s">
        <v>81</v>
      </c>
      <c r="C61" s="33" t="s">
        <v>82</v>
      </c>
      <c r="D61" s="27">
        <v>0.1</v>
      </c>
      <c r="E61" s="39"/>
      <c r="F61" s="27">
        <f t="shared" si="2"/>
        <v>0</v>
      </c>
    </row>
    <row r="62" spans="1:6" ht="25.5" x14ac:dyDescent="0.2">
      <c r="A62" s="26" t="s">
        <v>274</v>
      </c>
      <c r="B62" s="29" t="s">
        <v>83</v>
      </c>
      <c r="C62" s="30" t="s">
        <v>84</v>
      </c>
      <c r="D62" s="26">
        <v>0.3</v>
      </c>
      <c r="E62" s="38"/>
      <c r="F62" s="26">
        <f t="shared" si="2"/>
        <v>0</v>
      </c>
    </row>
    <row r="63" spans="1:6" ht="25.5" x14ac:dyDescent="0.2">
      <c r="A63" s="27" t="s">
        <v>275</v>
      </c>
      <c r="B63" s="32" t="s">
        <v>85</v>
      </c>
      <c r="C63" s="33" t="s">
        <v>86</v>
      </c>
      <c r="D63" s="27">
        <v>3</v>
      </c>
      <c r="E63" s="39"/>
      <c r="F63" s="27">
        <f t="shared" si="2"/>
        <v>0</v>
      </c>
    </row>
    <row r="64" spans="1:6" ht="25.5" x14ac:dyDescent="0.2">
      <c r="A64" s="26" t="s">
        <v>276</v>
      </c>
      <c r="B64" s="29" t="s">
        <v>87</v>
      </c>
      <c r="C64" s="30" t="s">
        <v>88</v>
      </c>
      <c r="D64" s="26">
        <v>9</v>
      </c>
      <c r="E64" s="38"/>
      <c r="F64" s="26">
        <f t="shared" si="2"/>
        <v>0</v>
      </c>
    </row>
    <row r="65" spans="1:6" ht="25.5" x14ac:dyDescent="0.2">
      <c r="A65" s="27" t="s">
        <v>252</v>
      </c>
      <c r="B65" s="32" t="s">
        <v>89</v>
      </c>
      <c r="C65" s="33" t="s">
        <v>90</v>
      </c>
      <c r="D65" s="27">
        <v>10</v>
      </c>
      <c r="E65" s="39"/>
      <c r="F65" s="27">
        <f t="shared" si="2"/>
        <v>0</v>
      </c>
    </row>
    <row r="66" spans="1:6" x14ac:dyDescent="0.2">
      <c r="A66" s="26" t="s">
        <v>277</v>
      </c>
      <c r="B66" s="29" t="s">
        <v>91</v>
      </c>
      <c r="C66" s="30" t="s">
        <v>13</v>
      </c>
      <c r="D66" s="26">
        <v>0.1</v>
      </c>
      <c r="E66" s="38"/>
      <c r="F66" s="26">
        <f t="shared" si="2"/>
        <v>0</v>
      </c>
    </row>
    <row r="67" spans="1:6" x14ac:dyDescent="0.2">
      <c r="A67" s="27" t="s">
        <v>278</v>
      </c>
      <c r="B67" s="32" t="s">
        <v>92</v>
      </c>
      <c r="C67" s="33" t="s">
        <v>13</v>
      </c>
      <c r="D67" s="27">
        <v>7.0000000000000007E-2</v>
      </c>
      <c r="E67" s="39"/>
      <c r="F67" s="27">
        <f t="shared" si="2"/>
        <v>0</v>
      </c>
    </row>
    <row r="68" spans="1:6" x14ac:dyDescent="0.2">
      <c r="A68" s="26" t="s">
        <v>279</v>
      </c>
      <c r="B68" s="29" t="s">
        <v>93</v>
      </c>
      <c r="C68" s="30" t="s">
        <v>13</v>
      </c>
      <c r="D68" s="26">
        <v>0.2</v>
      </c>
      <c r="E68" s="38"/>
      <c r="F68" s="26">
        <f t="shared" si="2"/>
        <v>0</v>
      </c>
    </row>
    <row r="69" spans="1:6" ht="25.5" x14ac:dyDescent="0.2">
      <c r="A69" s="27" t="s">
        <v>280</v>
      </c>
      <c r="B69" s="32" t="s">
        <v>94</v>
      </c>
      <c r="C69" s="33" t="s">
        <v>95</v>
      </c>
      <c r="D69" s="27">
        <v>4</v>
      </c>
      <c r="E69" s="39"/>
      <c r="F69" s="27">
        <f t="shared" si="2"/>
        <v>0</v>
      </c>
    </row>
    <row r="70" spans="1:6" ht="63.75" x14ac:dyDescent="0.2">
      <c r="A70" s="26" t="s">
        <v>281</v>
      </c>
      <c r="B70" s="29" t="s">
        <v>96</v>
      </c>
      <c r="C70" s="30" t="s">
        <v>95</v>
      </c>
      <c r="D70" s="26">
        <v>2</v>
      </c>
      <c r="E70" s="38"/>
      <c r="F70" s="26">
        <f t="shared" si="2"/>
        <v>0</v>
      </c>
    </row>
    <row r="71" spans="1:6" ht="25.5" x14ac:dyDescent="0.2">
      <c r="A71" s="27" t="s">
        <v>282</v>
      </c>
      <c r="B71" s="32" t="s">
        <v>97</v>
      </c>
      <c r="C71" s="33" t="s">
        <v>95</v>
      </c>
      <c r="D71" s="27">
        <v>2</v>
      </c>
      <c r="E71" s="39"/>
      <c r="F71" s="27">
        <f t="shared" si="2"/>
        <v>0</v>
      </c>
    </row>
    <row r="72" spans="1:6" ht="63.75" x14ac:dyDescent="0.2">
      <c r="A72" s="26" t="s">
        <v>283</v>
      </c>
      <c r="B72" s="29" t="s">
        <v>98</v>
      </c>
      <c r="C72" s="30" t="s">
        <v>95</v>
      </c>
      <c r="D72" s="26">
        <v>1</v>
      </c>
      <c r="E72" s="38"/>
      <c r="F72" s="26">
        <f t="shared" si="2"/>
        <v>0</v>
      </c>
    </row>
    <row r="73" spans="1:6" x14ac:dyDescent="0.2">
      <c r="A73" s="27" t="s">
        <v>284</v>
      </c>
      <c r="B73" s="32" t="s">
        <v>99</v>
      </c>
      <c r="C73" s="33" t="s">
        <v>13</v>
      </c>
      <c r="D73" s="27">
        <v>0.2</v>
      </c>
      <c r="E73" s="39"/>
      <c r="F73" s="27">
        <f t="shared" si="2"/>
        <v>0</v>
      </c>
    </row>
    <row r="74" spans="1:6" x14ac:dyDescent="0.2">
      <c r="A74" s="26" t="s">
        <v>285</v>
      </c>
      <c r="B74" s="29" t="s">
        <v>100</v>
      </c>
      <c r="C74" s="30" t="s">
        <v>13</v>
      </c>
      <c r="D74" s="26">
        <v>0.2</v>
      </c>
      <c r="E74" s="38"/>
      <c r="F74" s="26">
        <f t="shared" si="2"/>
        <v>0</v>
      </c>
    </row>
    <row r="75" spans="1:6" s="8" customFormat="1" x14ac:dyDescent="0.2">
      <c r="A75" s="35" t="s">
        <v>230</v>
      </c>
      <c r="B75" s="35"/>
      <c r="C75" s="35"/>
      <c r="D75" s="35"/>
      <c r="E75" s="35"/>
      <c r="F75" s="36">
        <f>SUM(F28:F38,F40:F74)</f>
        <v>0</v>
      </c>
    </row>
    <row r="76" spans="1:6" x14ac:dyDescent="0.2">
      <c r="A76" s="18" t="s">
        <v>384</v>
      </c>
      <c r="B76" s="18"/>
      <c r="C76" s="19" t="s">
        <v>34</v>
      </c>
      <c r="D76" s="20" t="s">
        <v>35</v>
      </c>
      <c r="E76" s="20" t="s">
        <v>227</v>
      </c>
      <c r="F76" s="21" t="s">
        <v>35</v>
      </c>
    </row>
    <row r="77" spans="1:6" x14ac:dyDescent="0.2">
      <c r="A77" s="26" t="s">
        <v>286</v>
      </c>
      <c r="B77" s="16" t="s">
        <v>102</v>
      </c>
      <c r="C77" s="6" t="s">
        <v>13</v>
      </c>
      <c r="D77" s="17">
        <v>0.2</v>
      </c>
      <c r="E77" s="25"/>
      <c r="F77" s="27">
        <f t="shared" ref="F77:F85" si="3">D77*E77</f>
        <v>0</v>
      </c>
    </row>
    <row r="78" spans="1:6" ht="51" x14ac:dyDescent="0.2">
      <c r="A78" s="27" t="s">
        <v>287</v>
      </c>
      <c r="B78" s="32" t="s">
        <v>103</v>
      </c>
      <c r="C78" s="33" t="s">
        <v>95</v>
      </c>
      <c r="D78" s="27">
        <v>2</v>
      </c>
      <c r="E78" s="39"/>
      <c r="F78" s="27">
        <f t="shared" si="3"/>
        <v>0</v>
      </c>
    </row>
    <row r="79" spans="1:6" ht="25.5" x14ac:dyDescent="0.2">
      <c r="A79" s="26" t="s">
        <v>288</v>
      </c>
      <c r="B79" s="29" t="s">
        <v>104</v>
      </c>
      <c r="C79" s="30" t="s">
        <v>105</v>
      </c>
      <c r="D79" s="26">
        <v>4</v>
      </c>
      <c r="E79" s="38"/>
      <c r="F79" s="26">
        <f t="shared" si="3"/>
        <v>0</v>
      </c>
    </row>
    <row r="80" spans="1:6" ht="51" x14ac:dyDescent="0.2">
      <c r="A80" s="27" t="s">
        <v>289</v>
      </c>
      <c r="B80" s="32" t="s">
        <v>106</v>
      </c>
      <c r="C80" s="33" t="s">
        <v>107</v>
      </c>
      <c r="D80" s="27">
        <v>1</v>
      </c>
      <c r="E80" s="39"/>
      <c r="F80" s="27">
        <f t="shared" si="3"/>
        <v>0</v>
      </c>
    </row>
    <row r="81" spans="1:6" ht="51" x14ac:dyDescent="0.2">
      <c r="A81" s="26" t="s">
        <v>290</v>
      </c>
      <c r="B81" s="29" t="s">
        <v>108</v>
      </c>
      <c r="C81" s="30" t="s">
        <v>109</v>
      </c>
      <c r="D81" s="26">
        <v>1</v>
      </c>
      <c r="E81" s="38"/>
      <c r="F81" s="26">
        <f t="shared" si="3"/>
        <v>0</v>
      </c>
    </row>
    <row r="82" spans="1:6" ht="25.5" x14ac:dyDescent="0.2">
      <c r="A82" s="27" t="s">
        <v>291</v>
      </c>
      <c r="B82" s="32" t="s">
        <v>110</v>
      </c>
      <c r="C82" s="33" t="s">
        <v>111</v>
      </c>
      <c r="D82" s="27">
        <v>0.5</v>
      </c>
      <c r="E82" s="39"/>
      <c r="F82" s="27">
        <f t="shared" si="3"/>
        <v>0</v>
      </c>
    </row>
    <row r="83" spans="1:6" ht="25.5" x14ac:dyDescent="0.2">
      <c r="A83" s="26" t="s">
        <v>292</v>
      </c>
      <c r="B83" s="29" t="s">
        <v>112</v>
      </c>
      <c r="C83" s="30" t="s">
        <v>113</v>
      </c>
      <c r="D83" s="26">
        <v>0.5</v>
      </c>
      <c r="E83" s="38"/>
      <c r="F83" s="26">
        <f t="shared" si="3"/>
        <v>0</v>
      </c>
    </row>
    <row r="84" spans="1:6" ht="25.5" x14ac:dyDescent="0.2">
      <c r="A84" s="27" t="s">
        <v>293</v>
      </c>
      <c r="B84" s="32" t="s">
        <v>114</v>
      </c>
      <c r="C84" s="33" t="s">
        <v>84</v>
      </c>
      <c r="D84" s="27">
        <v>0.3</v>
      </c>
      <c r="E84" s="39"/>
      <c r="F84" s="27">
        <f t="shared" si="3"/>
        <v>0</v>
      </c>
    </row>
    <row r="85" spans="1:6" x14ac:dyDescent="0.2">
      <c r="A85" s="26" t="s">
        <v>294</v>
      </c>
      <c r="B85" s="29" t="s">
        <v>115</v>
      </c>
      <c r="C85" s="30" t="s">
        <v>13</v>
      </c>
      <c r="D85" s="26">
        <v>0.2</v>
      </c>
      <c r="E85" s="38"/>
      <c r="F85" s="26">
        <f t="shared" si="3"/>
        <v>0</v>
      </c>
    </row>
    <row r="86" spans="1:6" s="8" customFormat="1" x14ac:dyDescent="0.2">
      <c r="A86" s="35" t="s">
        <v>230</v>
      </c>
      <c r="B86" s="35"/>
      <c r="C86" s="35"/>
      <c r="D86" s="35"/>
      <c r="E86" s="35"/>
      <c r="F86" s="36">
        <f>SUM(F77:F85)</f>
        <v>0</v>
      </c>
    </row>
    <row r="87" spans="1:6" x14ac:dyDescent="0.2">
      <c r="A87" s="18" t="s">
        <v>385</v>
      </c>
      <c r="B87" s="18"/>
      <c r="C87" s="19" t="s">
        <v>34</v>
      </c>
      <c r="D87" s="20" t="s">
        <v>35</v>
      </c>
      <c r="E87" s="20" t="s">
        <v>227</v>
      </c>
      <c r="F87" s="21" t="s">
        <v>35</v>
      </c>
    </row>
    <row r="88" spans="1:6" ht="38.25" x14ac:dyDescent="0.2">
      <c r="A88" s="26" t="s">
        <v>295</v>
      </c>
      <c r="B88" s="16" t="s">
        <v>116</v>
      </c>
      <c r="C88" s="6" t="s">
        <v>117</v>
      </c>
      <c r="D88" s="17">
        <v>1</v>
      </c>
      <c r="E88" s="25"/>
      <c r="F88" s="26">
        <f>D88*E88</f>
        <v>0</v>
      </c>
    </row>
    <row r="89" spans="1:6" ht="25.5" x14ac:dyDescent="0.2">
      <c r="A89" s="27" t="s">
        <v>296</v>
      </c>
      <c r="B89" s="32" t="s">
        <v>118</v>
      </c>
      <c r="C89" s="27" t="s">
        <v>119</v>
      </c>
      <c r="D89" s="27">
        <v>1</v>
      </c>
      <c r="E89" s="39"/>
      <c r="F89" s="27">
        <f t="shared" ref="F89:F101" si="4">D89*E89</f>
        <v>0</v>
      </c>
    </row>
    <row r="90" spans="1:6" x14ac:dyDescent="0.2">
      <c r="A90" s="26" t="s">
        <v>297</v>
      </c>
      <c r="B90" s="29" t="s">
        <v>120</v>
      </c>
      <c r="C90" s="26" t="s">
        <v>121</v>
      </c>
      <c r="D90" s="26">
        <v>1</v>
      </c>
      <c r="E90" s="38"/>
      <c r="F90" s="26">
        <f t="shared" si="4"/>
        <v>0</v>
      </c>
    </row>
    <row r="91" spans="1:6" x14ac:dyDescent="0.2">
      <c r="A91" s="27" t="s">
        <v>298</v>
      </c>
      <c r="B91" s="32" t="s">
        <v>122</v>
      </c>
      <c r="C91" s="27" t="s">
        <v>119</v>
      </c>
      <c r="D91" s="27">
        <v>1</v>
      </c>
      <c r="E91" s="39"/>
      <c r="F91" s="27">
        <f t="shared" si="4"/>
        <v>0</v>
      </c>
    </row>
    <row r="92" spans="1:6" ht="25.5" x14ac:dyDescent="0.2">
      <c r="A92" s="26" t="s">
        <v>299</v>
      </c>
      <c r="B92" s="29" t="s">
        <v>123</v>
      </c>
      <c r="C92" s="26" t="s">
        <v>121</v>
      </c>
      <c r="D92" s="26">
        <v>2</v>
      </c>
      <c r="E92" s="38"/>
      <c r="F92" s="26">
        <f t="shared" si="4"/>
        <v>0</v>
      </c>
    </row>
    <row r="93" spans="1:6" ht="25.5" x14ac:dyDescent="0.2">
      <c r="A93" s="27" t="s">
        <v>300</v>
      </c>
      <c r="B93" s="32" t="s">
        <v>124</v>
      </c>
      <c r="C93" s="27" t="s">
        <v>121</v>
      </c>
      <c r="D93" s="27">
        <v>1</v>
      </c>
      <c r="E93" s="39"/>
      <c r="F93" s="27">
        <f t="shared" si="4"/>
        <v>0</v>
      </c>
    </row>
    <row r="94" spans="1:6" ht="25.5" x14ac:dyDescent="0.2">
      <c r="A94" s="26" t="s">
        <v>301</v>
      </c>
      <c r="B94" s="29" t="s">
        <v>125</v>
      </c>
      <c r="C94" s="26" t="s">
        <v>126</v>
      </c>
      <c r="D94" s="26">
        <v>1</v>
      </c>
      <c r="E94" s="38"/>
      <c r="F94" s="26">
        <f t="shared" si="4"/>
        <v>0</v>
      </c>
    </row>
    <row r="95" spans="1:6" x14ac:dyDescent="0.2">
      <c r="A95" s="27" t="s">
        <v>302</v>
      </c>
      <c r="B95" s="32" t="s">
        <v>127</v>
      </c>
      <c r="C95" s="27" t="s">
        <v>128</v>
      </c>
      <c r="D95" s="27">
        <v>0.2</v>
      </c>
      <c r="E95" s="39"/>
      <c r="F95" s="27">
        <f t="shared" si="4"/>
        <v>0</v>
      </c>
    </row>
    <row r="96" spans="1:6" x14ac:dyDescent="0.2">
      <c r="A96" s="26" t="s">
        <v>303</v>
      </c>
      <c r="B96" s="29" t="s">
        <v>129</v>
      </c>
      <c r="C96" s="26" t="s">
        <v>121</v>
      </c>
      <c r="D96" s="26">
        <v>0.5</v>
      </c>
      <c r="E96" s="38"/>
      <c r="F96" s="26">
        <f t="shared" si="4"/>
        <v>0</v>
      </c>
    </row>
    <row r="97" spans="1:6" ht="25.5" x14ac:dyDescent="0.2">
      <c r="A97" s="27" t="s">
        <v>295</v>
      </c>
      <c r="B97" s="32" t="s">
        <v>130</v>
      </c>
      <c r="C97" s="27" t="s">
        <v>121</v>
      </c>
      <c r="D97" s="27">
        <v>0.7</v>
      </c>
      <c r="E97" s="39"/>
      <c r="F97" s="27">
        <f t="shared" si="4"/>
        <v>0</v>
      </c>
    </row>
    <row r="98" spans="1:6" ht="25.5" x14ac:dyDescent="0.2">
      <c r="A98" s="26" t="s">
        <v>304</v>
      </c>
      <c r="B98" s="29" t="s">
        <v>131</v>
      </c>
      <c r="C98" s="26" t="s">
        <v>121</v>
      </c>
      <c r="D98" s="26">
        <v>0.5</v>
      </c>
      <c r="E98" s="38"/>
      <c r="F98" s="26">
        <f t="shared" si="4"/>
        <v>0</v>
      </c>
    </row>
    <row r="99" spans="1:6" x14ac:dyDescent="0.2">
      <c r="A99" s="27" t="s">
        <v>305</v>
      </c>
      <c r="B99" s="32" t="s">
        <v>132</v>
      </c>
      <c r="C99" s="27" t="s">
        <v>121</v>
      </c>
      <c r="D99" s="27">
        <v>1</v>
      </c>
      <c r="E99" s="39"/>
      <c r="F99" s="27">
        <f t="shared" si="4"/>
        <v>0</v>
      </c>
    </row>
    <row r="100" spans="1:6" ht="25.5" x14ac:dyDescent="0.2">
      <c r="A100" s="26" t="s">
        <v>306</v>
      </c>
      <c r="B100" s="29" t="s">
        <v>133</v>
      </c>
      <c r="C100" s="26" t="s">
        <v>121</v>
      </c>
      <c r="D100" s="26">
        <v>1</v>
      </c>
      <c r="E100" s="38"/>
      <c r="F100" s="26">
        <f t="shared" si="4"/>
        <v>0</v>
      </c>
    </row>
    <row r="101" spans="1:6" x14ac:dyDescent="0.2">
      <c r="A101" s="27" t="s">
        <v>307</v>
      </c>
      <c r="B101" s="32" t="s">
        <v>134</v>
      </c>
      <c r="C101" s="27" t="s">
        <v>121</v>
      </c>
      <c r="D101" s="27">
        <v>2</v>
      </c>
      <c r="E101" s="39"/>
      <c r="F101" s="27">
        <f t="shared" si="4"/>
        <v>0</v>
      </c>
    </row>
    <row r="102" spans="1:6" s="8" customFormat="1" x14ac:dyDescent="0.2">
      <c r="A102" s="35" t="s">
        <v>230</v>
      </c>
      <c r="B102" s="35"/>
      <c r="C102" s="35"/>
      <c r="D102" s="35"/>
      <c r="E102" s="35"/>
      <c r="F102" s="36">
        <f>SUM(F88:F101)</f>
        <v>0</v>
      </c>
    </row>
    <row r="103" spans="1:6" x14ac:dyDescent="0.2">
      <c r="A103" s="18" t="s">
        <v>386</v>
      </c>
      <c r="B103" s="18"/>
      <c r="C103" s="19" t="s">
        <v>34</v>
      </c>
      <c r="D103" s="20" t="s">
        <v>35</v>
      </c>
      <c r="E103" s="20" t="s">
        <v>227</v>
      </c>
      <c r="F103" s="21" t="s">
        <v>35</v>
      </c>
    </row>
    <row r="104" spans="1:6" x14ac:dyDescent="0.2">
      <c r="A104" s="26" t="s">
        <v>308</v>
      </c>
      <c r="B104" s="16" t="s">
        <v>228</v>
      </c>
      <c r="C104" s="6" t="s">
        <v>141</v>
      </c>
      <c r="D104" s="17">
        <v>0.75</v>
      </c>
      <c r="E104" s="25"/>
      <c r="F104" s="26">
        <f>D104*E104</f>
        <v>0</v>
      </c>
    </row>
    <row r="105" spans="1:6" ht="25.5" x14ac:dyDescent="0.2">
      <c r="A105" s="27" t="s">
        <v>309</v>
      </c>
      <c r="B105" s="32" t="s">
        <v>135</v>
      </c>
      <c r="C105" s="27" t="s">
        <v>136</v>
      </c>
      <c r="D105" s="27">
        <v>0.25</v>
      </c>
      <c r="E105" s="39"/>
      <c r="F105" s="27">
        <f t="shared" ref="F105:F111" si="5">D105*E105</f>
        <v>0</v>
      </c>
    </row>
    <row r="106" spans="1:6" ht="25.5" x14ac:dyDescent="0.2">
      <c r="A106" s="26" t="s">
        <v>310</v>
      </c>
      <c r="B106" s="29" t="s">
        <v>137</v>
      </c>
      <c r="C106" s="26" t="s">
        <v>138</v>
      </c>
      <c r="D106" s="26">
        <v>0.25</v>
      </c>
      <c r="E106" s="38"/>
      <c r="F106" s="26">
        <f t="shared" si="5"/>
        <v>0</v>
      </c>
    </row>
    <row r="107" spans="1:6" ht="25.5" x14ac:dyDescent="0.2">
      <c r="A107" s="27" t="s">
        <v>311</v>
      </c>
      <c r="B107" s="32" t="s">
        <v>139</v>
      </c>
      <c r="C107" s="27" t="s">
        <v>138</v>
      </c>
      <c r="D107" s="27">
        <v>0.25</v>
      </c>
      <c r="E107" s="39"/>
      <c r="F107" s="27">
        <f t="shared" si="5"/>
        <v>0</v>
      </c>
    </row>
    <row r="108" spans="1:6" x14ac:dyDescent="0.2">
      <c r="A108" s="26" t="s">
        <v>312</v>
      </c>
      <c r="B108" s="29" t="s">
        <v>140</v>
      </c>
      <c r="C108" s="26" t="s">
        <v>141</v>
      </c>
      <c r="D108" s="26">
        <v>0.25</v>
      </c>
      <c r="E108" s="38"/>
      <c r="F108" s="26">
        <f t="shared" si="5"/>
        <v>0</v>
      </c>
    </row>
    <row r="109" spans="1:6" ht="25.5" x14ac:dyDescent="0.2">
      <c r="A109" s="27" t="s">
        <v>313</v>
      </c>
      <c r="B109" s="32" t="s">
        <v>142</v>
      </c>
      <c r="C109" s="27" t="s">
        <v>143</v>
      </c>
      <c r="D109" s="27">
        <v>0.1</v>
      </c>
      <c r="E109" s="39"/>
      <c r="F109" s="27">
        <f t="shared" si="5"/>
        <v>0</v>
      </c>
    </row>
    <row r="110" spans="1:6" ht="25.5" x14ac:dyDescent="0.2">
      <c r="A110" s="26" t="s">
        <v>314</v>
      </c>
      <c r="B110" s="29" t="s">
        <v>144</v>
      </c>
      <c r="C110" s="26" t="s">
        <v>138</v>
      </c>
      <c r="D110" s="26">
        <v>0.1</v>
      </c>
      <c r="E110" s="38"/>
      <c r="F110" s="26">
        <f t="shared" si="5"/>
        <v>0</v>
      </c>
    </row>
    <row r="111" spans="1:6" ht="25.5" x14ac:dyDescent="0.2">
      <c r="A111" s="27" t="s">
        <v>315</v>
      </c>
      <c r="B111" s="32" t="s">
        <v>145</v>
      </c>
      <c r="C111" s="27" t="s">
        <v>146</v>
      </c>
      <c r="D111" s="27">
        <v>0.1</v>
      </c>
      <c r="E111" s="39"/>
      <c r="F111" s="27">
        <f t="shared" si="5"/>
        <v>0</v>
      </c>
    </row>
    <row r="112" spans="1:6" s="8" customFormat="1" x14ac:dyDescent="0.2">
      <c r="A112" s="35" t="s">
        <v>230</v>
      </c>
      <c r="B112" s="35"/>
      <c r="C112" s="35"/>
      <c r="D112" s="35"/>
      <c r="E112" s="35"/>
      <c r="F112" s="36">
        <f>SUM(F104:F111)</f>
        <v>0</v>
      </c>
    </row>
    <row r="113" spans="1:6" ht="26.25" customHeight="1" x14ac:dyDescent="0.2">
      <c r="A113" s="37" t="s">
        <v>387</v>
      </c>
      <c r="B113" s="37"/>
      <c r="C113" s="19" t="s">
        <v>34</v>
      </c>
      <c r="D113" s="20" t="s">
        <v>35</v>
      </c>
      <c r="E113" s="20" t="s">
        <v>227</v>
      </c>
      <c r="F113" s="21" t="s">
        <v>35</v>
      </c>
    </row>
    <row r="114" spans="1:6" ht="25.5" x14ac:dyDescent="0.2">
      <c r="A114" s="26" t="s">
        <v>316</v>
      </c>
      <c r="B114" s="16" t="s">
        <v>147</v>
      </c>
      <c r="C114" s="6" t="s">
        <v>13</v>
      </c>
      <c r="D114" s="17">
        <v>0.15</v>
      </c>
      <c r="E114" s="25"/>
      <c r="F114" s="26">
        <f>D114*E114</f>
        <v>0</v>
      </c>
    </row>
    <row r="115" spans="1:6" x14ac:dyDescent="0.2">
      <c r="A115" s="27" t="s">
        <v>317</v>
      </c>
      <c r="B115" s="32" t="s">
        <v>148</v>
      </c>
      <c r="C115" s="27" t="s">
        <v>13</v>
      </c>
      <c r="D115" s="27">
        <v>0.15</v>
      </c>
      <c r="E115" s="39"/>
      <c r="F115" s="27">
        <f t="shared" ref="F115:F117" si="6">D115*E115</f>
        <v>0</v>
      </c>
    </row>
    <row r="116" spans="1:6" x14ac:dyDescent="0.2">
      <c r="A116" s="26" t="s">
        <v>318</v>
      </c>
      <c r="B116" s="29" t="s">
        <v>149</v>
      </c>
      <c r="C116" s="26" t="s">
        <v>13</v>
      </c>
      <c r="D116" s="26">
        <v>0.15</v>
      </c>
      <c r="E116" s="38"/>
      <c r="F116" s="26">
        <f t="shared" si="6"/>
        <v>0</v>
      </c>
    </row>
    <row r="117" spans="1:6" ht="25.5" x14ac:dyDescent="0.2">
      <c r="A117" s="27" t="s">
        <v>319</v>
      </c>
      <c r="B117" s="32" t="s">
        <v>150</v>
      </c>
      <c r="C117" s="27" t="s">
        <v>151</v>
      </c>
      <c r="D117" s="27">
        <v>0.5</v>
      </c>
      <c r="E117" s="39"/>
      <c r="F117" s="27">
        <f t="shared" si="6"/>
        <v>0</v>
      </c>
    </row>
    <row r="118" spans="1:6" s="8" customFormat="1" x14ac:dyDescent="0.2">
      <c r="A118" s="35" t="s">
        <v>230</v>
      </c>
      <c r="B118" s="35"/>
      <c r="C118" s="35"/>
      <c r="D118" s="35"/>
      <c r="E118" s="35"/>
      <c r="F118" s="36">
        <f>SUM(F114:F117)</f>
        <v>0</v>
      </c>
    </row>
    <row r="119" spans="1:6" x14ac:dyDescent="0.2">
      <c r="A119" s="37" t="s">
        <v>388</v>
      </c>
      <c r="B119" s="37"/>
      <c r="C119" s="19" t="s">
        <v>152</v>
      </c>
      <c r="D119" s="20" t="s">
        <v>153</v>
      </c>
      <c r="E119" s="20" t="s">
        <v>227</v>
      </c>
      <c r="F119" s="21" t="s">
        <v>153</v>
      </c>
    </row>
    <row r="120" spans="1:6" ht="25.5" x14ac:dyDescent="0.2">
      <c r="A120" s="26" t="s">
        <v>320</v>
      </c>
      <c r="B120" s="29" t="s">
        <v>154</v>
      </c>
      <c r="C120" s="26" t="s">
        <v>155</v>
      </c>
      <c r="D120" s="26">
        <v>4</v>
      </c>
      <c r="E120" s="38"/>
      <c r="F120" s="26">
        <f>D120*E120</f>
        <v>0</v>
      </c>
    </row>
    <row r="121" spans="1:6" ht="25.5" x14ac:dyDescent="0.2">
      <c r="A121" s="27" t="s">
        <v>321</v>
      </c>
      <c r="B121" s="32" t="s">
        <v>156</v>
      </c>
      <c r="C121" s="27" t="s">
        <v>157</v>
      </c>
      <c r="D121" s="27">
        <v>2</v>
      </c>
      <c r="E121" s="39"/>
      <c r="F121" s="27">
        <f t="shared" ref="F121:F131" si="7">D121*E121</f>
        <v>0</v>
      </c>
    </row>
    <row r="122" spans="1:6" ht="25.5" x14ac:dyDescent="0.2">
      <c r="A122" s="26" t="s">
        <v>322</v>
      </c>
      <c r="B122" s="29" t="s">
        <v>158</v>
      </c>
      <c r="C122" s="26" t="s">
        <v>159</v>
      </c>
      <c r="D122" s="26">
        <v>2</v>
      </c>
      <c r="E122" s="38"/>
      <c r="F122" s="26">
        <f t="shared" si="7"/>
        <v>0</v>
      </c>
    </row>
    <row r="123" spans="1:6" ht="25.5" x14ac:dyDescent="0.2">
      <c r="A123" s="27" t="s">
        <v>323</v>
      </c>
      <c r="B123" s="32" t="s">
        <v>160</v>
      </c>
      <c r="C123" s="27" t="s">
        <v>155</v>
      </c>
      <c r="D123" s="27">
        <v>1</v>
      </c>
      <c r="E123" s="39"/>
      <c r="F123" s="27">
        <f t="shared" si="7"/>
        <v>0</v>
      </c>
    </row>
    <row r="124" spans="1:6" ht="25.5" x14ac:dyDescent="0.2">
      <c r="A124" s="26" t="s">
        <v>324</v>
      </c>
      <c r="B124" s="29" t="s">
        <v>161</v>
      </c>
      <c r="C124" s="26" t="s">
        <v>155</v>
      </c>
      <c r="D124" s="26">
        <v>3</v>
      </c>
      <c r="E124" s="38"/>
      <c r="F124" s="26">
        <f t="shared" si="7"/>
        <v>0</v>
      </c>
    </row>
    <row r="125" spans="1:6" ht="25.5" x14ac:dyDescent="0.2">
      <c r="A125" s="27" t="s">
        <v>325</v>
      </c>
      <c r="B125" s="32" t="s">
        <v>162</v>
      </c>
      <c r="C125" s="27" t="s">
        <v>157</v>
      </c>
      <c r="D125" s="27">
        <v>1.5</v>
      </c>
      <c r="E125" s="39"/>
      <c r="F125" s="27">
        <f t="shared" si="7"/>
        <v>0</v>
      </c>
    </row>
    <row r="126" spans="1:6" ht="25.5" x14ac:dyDescent="0.2">
      <c r="A126" s="26" t="s">
        <v>326</v>
      </c>
      <c r="B126" s="29" t="s">
        <v>163</v>
      </c>
      <c r="C126" s="26" t="s">
        <v>157</v>
      </c>
      <c r="D126" s="26">
        <v>2.5</v>
      </c>
      <c r="E126" s="38"/>
      <c r="F126" s="26">
        <f t="shared" si="7"/>
        <v>0</v>
      </c>
    </row>
    <row r="127" spans="1:6" ht="25.5" x14ac:dyDescent="0.2">
      <c r="A127" s="27" t="s">
        <v>327</v>
      </c>
      <c r="B127" s="32" t="s">
        <v>164</v>
      </c>
      <c r="C127" s="27" t="s">
        <v>157</v>
      </c>
      <c r="D127" s="27">
        <v>1.25</v>
      </c>
      <c r="E127" s="39"/>
      <c r="F127" s="27">
        <f t="shared" si="7"/>
        <v>0</v>
      </c>
    </row>
    <row r="128" spans="1:6" ht="25.5" x14ac:dyDescent="0.2">
      <c r="A128" s="26" t="s">
        <v>328</v>
      </c>
      <c r="B128" s="29" t="s">
        <v>165</v>
      </c>
      <c r="C128" s="26" t="s">
        <v>155</v>
      </c>
      <c r="D128" s="26">
        <v>2</v>
      </c>
      <c r="E128" s="38"/>
      <c r="F128" s="26">
        <f t="shared" si="7"/>
        <v>0</v>
      </c>
    </row>
    <row r="129" spans="1:6" ht="25.5" x14ac:dyDescent="0.2">
      <c r="A129" s="27" t="s">
        <v>320</v>
      </c>
      <c r="B129" s="32" t="s">
        <v>166</v>
      </c>
      <c r="C129" s="27" t="s">
        <v>155</v>
      </c>
      <c r="D129" s="27">
        <v>1</v>
      </c>
      <c r="E129" s="39"/>
      <c r="F129" s="27">
        <f t="shared" si="7"/>
        <v>0</v>
      </c>
    </row>
    <row r="130" spans="1:6" ht="25.5" x14ac:dyDescent="0.2">
      <c r="A130" s="26" t="s">
        <v>329</v>
      </c>
      <c r="B130" s="29" t="s">
        <v>167</v>
      </c>
      <c r="C130" s="26" t="s">
        <v>155</v>
      </c>
      <c r="D130" s="26">
        <v>0.5</v>
      </c>
      <c r="E130" s="38"/>
      <c r="F130" s="26">
        <f t="shared" si="7"/>
        <v>0</v>
      </c>
    </row>
    <row r="131" spans="1:6" ht="25.5" x14ac:dyDescent="0.2">
      <c r="A131" s="27" t="s">
        <v>330</v>
      </c>
      <c r="B131" s="32" t="s">
        <v>168</v>
      </c>
      <c r="C131" s="27" t="s">
        <v>155</v>
      </c>
      <c r="D131" s="27">
        <v>0.25</v>
      </c>
      <c r="E131" s="39"/>
      <c r="F131" s="27">
        <f t="shared" si="7"/>
        <v>0</v>
      </c>
    </row>
    <row r="132" spans="1:6" s="8" customFormat="1" x14ac:dyDescent="0.2">
      <c r="A132" s="35" t="s">
        <v>230</v>
      </c>
      <c r="B132" s="35"/>
      <c r="C132" s="35"/>
      <c r="D132" s="35"/>
      <c r="E132" s="35"/>
      <c r="F132" s="36">
        <f>SUM(F120:F131)</f>
        <v>0</v>
      </c>
    </row>
    <row r="133" spans="1:6" x14ac:dyDescent="0.2">
      <c r="A133" s="18" t="s">
        <v>389</v>
      </c>
      <c r="B133" s="18"/>
      <c r="C133" s="19" t="s">
        <v>34</v>
      </c>
      <c r="D133" s="20" t="s">
        <v>169</v>
      </c>
      <c r="E133" s="20" t="s">
        <v>227</v>
      </c>
      <c r="F133" s="21" t="s">
        <v>169</v>
      </c>
    </row>
    <row r="134" spans="1:6" x14ac:dyDescent="0.2">
      <c r="A134" s="26" t="s">
        <v>331</v>
      </c>
      <c r="B134" s="29" t="s">
        <v>170</v>
      </c>
      <c r="C134" s="26" t="s">
        <v>171</v>
      </c>
      <c r="D134" s="26">
        <v>1.5</v>
      </c>
      <c r="E134" s="38"/>
      <c r="F134" s="26">
        <f>D134*E134</f>
        <v>0</v>
      </c>
    </row>
    <row r="135" spans="1:6" x14ac:dyDescent="0.2">
      <c r="A135" s="27" t="s">
        <v>332</v>
      </c>
      <c r="B135" s="32" t="s">
        <v>172</v>
      </c>
      <c r="C135" s="27" t="s">
        <v>171</v>
      </c>
      <c r="D135" s="27">
        <v>1</v>
      </c>
      <c r="E135" s="39"/>
      <c r="F135" s="27">
        <f t="shared" ref="F135:F144" si="8">D135*E135</f>
        <v>0</v>
      </c>
    </row>
    <row r="136" spans="1:6" ht="38.25" x14ac:dyDescent="0.2">
      <c r="A136" s="26" t="s">
        <v>333</v>
      </c>
      <c r="B136" s="29" t="s">
        <v>173</v>
      </c>
      <c r="C136" s="26" t="s">
        <v>171</v>
      </c>
      <c r="D136" s="26">
        <v>0.5</v>
      </c>
      <c r="E136" s="38"/>
      <c r="F136" s="26">
        <f t="shared" si="8"/>
        <v>0</v>
      </c>
    </row>
    <row r="137" spans="1:6" x14ac:dyDescent="0.2">
      <c r="A137" s="27" t="s">
        <v>334</v>
      </c>
      <c r="B137" s="32" t="s">
        <v>174</v>
      </c>
      <c r="C137" s="27" t="s">
        <v>171</v>
      </c>
      <c r="D137" s="27">
        <v>0.2</v>
      </c>
      <c r="E137" s="39"/>
      <c r="F137" s="27">
        <f t="shared" si="8"/>
        <v>0</v>
      </c>
    </row>
    <row r="138" spans="1:6" ht="25.5" x14ac:dyDescent="0.2">
      <c r="A138" s="26" t="s">
        <v>335</v>
      </c>
      <c r="B138" s="29" t="s">
        <v>175</v>
      </c>
      <c r="C138" s="26" t="s">
        <v>171</v>
      </c>
      <c r="D138" s="26">
        <v>0.2</v>
      </c>
      <c r="E138" s="38"/>
      <c r="F138" s="26">
        <f t="shared" si="8"/>
        <v>0</v>
      </c>
    </row>
    <row r="139" spans="1:6" ht="25.5" x14ac:dyDescent="0.2">
      <c r="A139" s="27" t="s">
        <v>336</v>
      </c>
      <c r="B139" s="32" t="s">
        <v>176</v>
      </c>
      <c r="C139" s="27" t="s">
        <v>177</v>
      </c>
      <c r="D139" s="27">
        <v>0.5</v>
      </c>
      <c r="E139" s="39"/>
      <c r="F139" s="27">
        <f t="shared" si="8"/>
        <v>0</v>
      </c>
    </row>
    <row r="140" spans="1:6" x14ac:dyDescent="0.2">
      <c r="A140" s="26" t="s">
        <v>337</v>
      </c>
      <c r="B140" s="29" t="s">
        <v>178</v>
      </c>
      <c r="C140" s="26" t="s">
        <v>171</v>
      </c>
      <c r="D140" s="26">
        <v>0.02</v>
      </c>
      <c r="E140" s="38"/>
      <c r="F140" s="26">
        <f t="shared" si="8"/>
        <v>0</v>
      </c>
    </row>
    <row r="141" spans="1:6" ht="25.5" x14ac:dyDescent="0.2">
      <c r="A141" s="27" t="s">
        <v>338</v>
      </c>
      <c r="B141" s="32" t="s">
        <v>179</v>
      </c>
      <c r="C141" s="27" t="s">
        <v>107</v>
      </c>
      <c r="D141" s="27">
        <v>0.8</v>
      </c>
      <c r="E141" s="39"/>
      <c r="F141" s="27">
        <f t="shared" si="8"/>
        <v>0</v>
      </c>
    </row>
    <row r="142" spans="1:6" ht="25.5" x14ac:dyDescent="0.2">
      <c r="A142" s="26" t="s">
        <v>339</v>
      </c>
      <c r="B142" s="29" t="s">
        <v>180</v>
      </c>
      <c r="C142" s="26" t="s">
        <v>181</v>
      </c>
      <c r="D142" s="26">
        <v>2</v>
      </c>
      <c r="E142" s="38"/>
      <c r="F142" s="26">
        <f t="shared" si="8"/>
        <v>0</v>
      </c>
    </row>
    <row r="143" spans="1:6" ht="25.5" x14ac:dyDescent="0.2">
      <c r="A143" s="27" t="s">
        <v>331</v>
      </c>
      <c r="B143" s="32" t="s">
        <v>182</v>
      </c>
      <c r="C143" s="27" t="s">
        <v>171</v>
      </c>
      <c r="D143" s="27">
        <v>0.4</v>
      </c>
      <c r="E143" s="39"/>
      <c r="F143" s="27">
        <f t="shared" si="8"/>
        <v>0</v>
      </c>
    </row>
    <row r="144" spans="1:6" ht="51" x14ac:dyDescent="0.2">
      <c r="A144" s="26" t="s">
        <v>340</v>
      </c>
      <c r="B144" s="29" t="s">
        <v>183</v>
      </c>
      <c r="C144" s="26" t="s">
        <v>171</v>
      </c>
      <c r="D144" s="26">
        <v>0.2</v>
      </c>
      <c r="E144" s="38"/>
      <c r="F144" s="26">
        <f t="shared" si="8"/>
        <v>0</v>
      </c>
    </row>
    <row r="145" spans="1:6" s="8" customFormat="1" x14ac:dyDescent="0.2">
      <c r="A145" s="35" t="s">
        <v>230</v>
      </c>
      <c r="B145" s="35"/>
      <c r="C145" s="35"/>
      <c r="D145" s="35"/>
      <c r="E145" s="35"/>
      <c r="F145" s="36">
        <f>SUM(F134:F144)</f>
        <v>0</v>
      </c>
    </row>
    <row r="146" spans="1:6" ht="26.25" customHeight="1" x14ac:dyDescent="0.2">
      <c r="A146" s="37" t="s">
        <v>390</v>
      </c>
      <c r="B146" s="37"/>
      <c r="C146" s="19" t="s">
        <v>34</v>
      </c>
      <c r="D146" s="20" t="s">
        <v>35</v>
      </c>
      <c r="E146" s="20" t="s">
        <v>227</v>
      </c>
      <c r="F146" s="21" t="s">
        <v>35</v>
      </c>
    </row>
    <row r="147" spans="1:6" ht="25.5" x14ac:dyDescent="0.2">
      <c r="A147" s="26" t="s">
        <v>341</v>
      </c>
      <c r="B147" s="29" t="s">
        <v>184</v>
      </c>
      <c r="C147" s="26" t="s">
        <v>13</v>
      </c>
      <c r="D147" s="26">
        <v>0.15</v>
      </c>
      <c r="E147" s="38"/>
      <c r="F147" s="26">
        <f>D147*E147</f>
        <v>0</v>
      </c>
    </row>
    <row r="148" spans="1:6" ht="25.5" x14ac:dyDescent="0.2">
      <c r="A148" s="27" t="s">
        <v>342</v>
      </c>
      <c r="B148" s="32" t="s">
        <v>185</v>
      </c>
      <c r="C148" s="27" t="s">
        <v>155</v>
      </c>
      <c r="D148" s="27">
        <v>0.25</v>
      </c>
      <c r="E148" s="39"/>
      <c r="F148" s="27">
        <f t="shared" ref="F148:F149" si="9">D148*E148</f>
        <v>0</v>
      </c>
    </row>
    <row r="149" spans="1:6" ht="25.5" x14ac:dyDescent="0.2">
      <c r="A149" s="26" t="s">
        <v>343</v>
      </c>
      <c r="B149" s="29" t="s">
        <v>186</v>
      </c>
      <c r="C149" s="26" t="s">
        <v>155</v>
      </c>
      <c r="D149" s="26">
        <v>1</v>
      </c>
      <c r="E149" s="38"/>
      <c r="F149" s="26">
        <f t="shared" si="9"/>
        <v>0</v>
      </c>
    </row>
    <row r="150" spans="1:6" s="8" customFormat="1" x14ac:dyDescent="0.2">
      <c r="A150" s="35" t="s">
        <v>230</v>
      </c>
      <c r="B150" s="35"/>
      <c r="C150" s="35"/>
      <c r="D150" s="35"/>
      <c r="E150" s="35"/>
      <c r="F150" s="36">
        <f>SUM(F147:F149)</f>
        <v>0</v>
      </c>
    </row>
    <row r="151" spans="1:6" ht="26.25" customHeight="1" x14ac:dyDescent="0.2">
      <c r="A151" s="37" t="s">
        <v>391</v>
      </c>
      <c r="B151" s="37"/>
      <c r="C151" s="19" t="s">
        <v>34</v>
      </c>
      <c r="D151" s="20" t="s">
        <v>169</v>
      </c>
      <c r="E151" s="20" t="s">
        <v>227</v>
      </c>
      <c r="F151" s="21" t="s">
        <v>169</v>
      </c>
    </row>
    <row r="152" spans="1:6" x14ac:dyDescent="0.2">
      <c r="A152" s="26" t="s">
        <v>344</v>
      </c>
      <c r="B152" s="29" t="s">
        <v>229</v>
      </c>
      <c r="C152" s="26" t="s">
        <v>189</v>
      </c>
      <c r="D152" s="26">
        <v>0.75</v>
      </c>
      <c r="E152" s="38"/>
      <c r="F152" s="26">
        <f>D152*E152</f>
        <v>0</v>
      </c>
    </row>
    <row r="153" spans="1:6" ht="38.25" x14ac:dyDescent="0.2">
      <c r="A153" s="27" t="s">
        <v>345</v>
      </c>
      <c r="B153" s="32" t="s">
        <v>187</v>
      </c>
      <c r="C153" s="27" t="s">
        <v>13</v>
      </c>
      <c r="D153" s="27">
        <v>0.6</v>
      </c>
      <c r="E153" s="39"/>
      <c r="F153" s="27">
        <f t="shared" ref="F153:F157" si="10">D153*E153</f>
        <v>0</v>
      </c>
    </row>
    <row r="154" spans="1:6" ht="25.5" x14ac:dyDescent="0.2">
      <c r="A154" s="26" t="s">
        <v>346</v>
      </c>
      <c r="B154" s="29" t="s">
        <v>188</v>
      </c>
      <c r="C154" s="26" t="s">
        <v>189</v>
      </c>
      <c r="D154" s="26">
        <v>0.5</v>
      </c>
      <c r="E154" s="38"/>
      <c r="F154" s="26">
        <f t="shared" si="10"/>
        <v>0</v>
      </c>
    </row>
    <row r="155" spans="1:6" x14ac:dyDescent="0.2">
      <c r="A155" s="27" t="s">
        <v>347</v>
      </c>
      <c r="B155" s="32" t="s">
        <v>190</v>
      </c>
      <c r="C155" s="27" t="s">
        <v>13</v>
      </c>
      <c r="D155" s="27">
        <v>0.45</v>
      </c>
      <c r="E155" s="39"/>
      <c r="F155" s="27">
        <f t="shared" si="10"/>
        <v>0</v>
      </c>
    </row>
    <row r="156" spans="1:6" x14ac:dyDescent="0.2">
      <c r="A156" s="26" t="s">
        <v>348</v>
      </c>
      <c r="B156" s="29" t="s">
        <v>191</v>
      </c>
      <c r="C156" s="26" t="s">
        <v>13</v>
      </c>
      <c r="D156" s="26">
        <v>0.4</v>
      </c>
      <c r="E156" s="38"/>
      <c r="F156" s="26">
        <f t="shared" si="10"/>
        <v>0</v>
      </c>
    </row>
    <row r="157" spans="1:6" x14ac:dyDescent="0.2">
      <c r="A157" s="27" t="s">
        <v>349</v>
      </c>
      <c r="B157" s="32" t="s">
        <v>192</v>
      </c>
      <c r="C157" s="27" t="s">
        <v>13</v>
      </c>
      <c r="D157" s="27">
        <v>0.3</v>
      </c>
      <c r="E157" s="39"/>
      <c r="F157" s="27">
        <f t="shared" si="10"/>
        <v>0</v>
      </c>
    </row>
    <row r="158" spans="1:6" s="8" customFormat="1" x14ac:dyDescent="0.2">
      <c r="A158" s="35" t="s">
        <v>230</v>
      </c>
      <c r="B158" s="35"/>
      <c r="C158" s="35"/>
      <c r="D158" s="35"/>
      <c r="E158" s="35"/>
      <c r="F158" s="36">
        <f>SUM(F152:F157)</f>
        <v>0</v>
      </c>
    </row>
    <row r="159" spans="1:6" x14ac:dyDescent="0.2">
      <c r="A159" s="37" t="s">
        <v>392</v>
      </c>
      <c r="B159" s="37"/>
      <c r="C159" s="19" t="s">
        <v>0</v>
      </c>
      <c r="D159" s="20" t="s">
        <v>35</v>
      </c>
      <c r="E159" s="20" t="s">
        <v>227</v>
      </c>
      <c r="F159" s="21" t="s">
        <v>35</v>
      </c>
    </row>
    <row r="160" spans="1:6" x14ac:dyDescent="0.2">
      <c r="A160" s="26" t="s">
        <v>350</v>
      </c>
      <c r="B160" s="29" t="s">
        <v>193</v>
      </c>
      <c r="C160" s="26" t="s">
        <v>194</v>
      </c>
      <c r="D160" s="26">
        <v>2</v>
      </c>
      <c r="E160" s="38"/>
      <c r="F160" s="26">
        <f>D160*E160</f>
        <v>0</v>
      </c>
    </row>
    <row r="161" spans="1:6" ht="25.5" x14ac:dyDescent="0.2">
      <c r="A161" s="27" t="s">
        <v>351</v>
      </c>
      <c r="B161" s="32" t="s">
        <v>195</v>
      </c>
      <c r="C161" s="27" t="s">
        <v>194</v>
      </c>
      <c r="D161" s="27">
        <v>2</v>
      </c>
      <c r="E161" s="39"/>
      <c r="F161" s="27">
        <f t="shared" ref="F161:F173" si="11">D161*E161</f>
        <v>0</v>
      </c>
    </row>
    <row r="162" spans="1:6" x14ac:dyDescent="0.2">
      <c r="A162" s="26" t="s">
        <v>352</v>
      </c>
      <c r="B162" s="29" t="s">
        <v>196</v>
      </c>
      <c r="C162" s="26" t="s">
        <v>194</v>
      </c>
      <c r="D162" s="26">
        <v>3</v>
      </c>
      <c r="E162" s="38"/>
      <c r="F162" s="26">
        <f t="shared" si="11"/>
        <v>0</v>
      </c>
    </row>
    <row r="163" spans="1:6" x14ac:dyDescent="0.2">
      <c r="A163" s="27" t="s">
        <v>353</v>
      </c>
      <c r="B163" s="32" t="s">
        <v>197</v>
      </c>
      <c r="C163" s="27" t="s">
        <v>194</v>
      </c>
      <c r="D163" s="27">
        <v>4</v>
      </c>
      <c r="E163" s="39"/>
      <c r="F163" s="27">
        <f t="shared" si="11"/>
        <v>0</v>
      </c>
    </row>
    <row r="164" spans="1:6" x14ac:dyDescent="0.2">
      <c r="A164" s="26" t="s">
        <v>354</v>
      </c>
      <c r="B164" s="29" t="s">
        <v>198</v>
      </c>
      <c r="C164" s="26" t="s">
        <v>194</v>
      </c>
      <c r="D164" s="26">
        <v>4</v>
      </c>
      <c r="E164" s="38"/>
      <c r="F164" s="26">
        <f t="shared" si="11"/>
        <v>0</v>
      </c>
    </row>
    <row r="165" spans="1:6" x14ac:dyDescent="0.2">
      <c r="A165" s="27" t="s">
        <v>355</v>
      </c>
      <c r="B165" s="32" t="s">
        <v>199</v>
      </c>
      <c r="C165" s="27" t="s">
        <v>194</v>
      </c>
      <c r="D165" s="27">
        <v>5</v>
      </c>
      <c r="E165" s="39"/>
      <c r="F165" s="27">
        <f t="shared" si="11"/>
        <v>0</v>
      </c>
    </row>
    <row r="166" spans="1:6" ht="25.5" x14ac:dyDescent="0.2">
      <c r="A166" s="26" t="s">
        <v>356</v>
      </c>
      <c r="B166" s="29" t="s">
        <v>200</v>
      </c>
      <c r="C166" s="26" t="s">
        <v>194</v>
      </c>
      <c r="D166" s="26">
        <v>1</v>
      </c>
      <c r="E166" s="38"/>
      <c r="F166" s="26">
        <f t="shared" si="11"/>
        <v>0</v>
      </c>
    </row>
    <row r="167" spans="1:6" ht="25.5" x14ac:dyDescent="0.2">
      <c r="A167" s="27" t="s">
        <v>357</v>
      </c>
      <c r="B167" s="32" t="s">
        <v>201</v>
      </c>
      <c r="C167" s="27" t="s">
        <v>194</v>
      </c>
      <c r="D167" s="27">
        <v>0.3</v>
      </c>
      <c r="E167" s="39"/>
      <c r="F167" s="27">
        <f t="shared" si="11"/>
        <v>0</v>
      </c>
    </row>
    <row r="168" spans="1:6" ht="25.5" x14ac:dyDescent="0.2">
      <c r="A168" s="26" t="s">
        <v>358</v>
      </c>
      <c r="B168" s="29" t="s">
        <v>202</v>
      </c>
      <c r="C168" s="26" t="s">
        <v>194</v>
      </c>
      <c r="D168" s="26">
        <v>0.6</v>
      </c>
      <c r="E168" s="38"/>
      <c r="F168" s="26">
        <f t="shared" si="11"/>
        <v>0</v>
      </c>
    </row>
    <row r="169" spans="1:6" x14ac:dyDescent="0.2">
      <c r="A169" s="27" t="s">
        <v>350</v>
      </c>
      <c r="B169" s="32" t="s">
        <v>203</v>
      </c>
      <c r="C169" s="27" t="s">
        <v>204</v>
      </c>
      <c r="D169" s="27">
        <v>1</v>
      </c>
      <c r="E169" s="39"/>
      <c r="F169" s="27">
        <f t="shared" si="11"/>
        <v>0</v>
      </c>
    </row>
    <row r="170" spans="1:6" x14ac:dyDescent="0.2">
      <c r="A170" s="26" t="s">
        <v>359</v>
      </c>
      <c r="B170" s="29" t="s">
        <v>205</v>
      </c>
      <c r="C170" s="26" t="s">
        <v>206</v>
      </c>
      <c r="D170" s="26">
        <v>0.5</v>
      </c>
      <c r="E170" s="38"/>
      <c r="F170" s="26">
        <f t="shared" si="11"/>
        <v>0</v>
      </c>
    </row>
    <row r="171" spans="1:6" x14ac:dyDescent="0.2">
      <c r="A171" s="27" t="s">
        <v>360</v>
      </c>
      <c r="B171" s="32" t="s">
        <v>207</v>
      </c>
      <c r="C171" s="27" t="s">
        <v>208</v>
      </c>
      <c r="D171" s="27">
        <v>1</v>
      </c>
      <c r="E171" s="39"/>
      <c r="F171" s="27">
        <f t="shared" si="11"/>
        <v>0</v>
      </c>
    </row>
    <row r="172" spans="1:6" ht="25.5" x14ac:dyDescent="0.2">
      <c r="A172" s="26" t="s">
        <v>361</v>
      </c>
      <c r="B172" s="29" t="s">
        <v>209</v>
      </c>
      <c r="C172" s="26" t="s">
        <v>210</v>
      </c>
      <c r="D172" s="26">
        <v>0.5</v>
      </c>
      <c r="E172" s="38"/>
      <c r="F172" s="26">
        <f t="shared" si="11"/>
        <v>0</v>
      </c>
    </row>
    <row r="173" spans="1:6" ht="38.25" x14ac:dyDescent="0.2">
      <c r="A173" s="27" t="s">
        <v>362</v>
      </c>
      <c r="B173" s="32" t="s">
        <v>211</v>
      </c>
      <c r="C173" s="27" t="s">
        <v>212</v>
      </c>
      <c r="D173" s="27">
        <v>0.5</v>
      </c>
      <c r="E173" s="39"/>
      <c r="F173" s="27">
        <f t="shared" si="11"/>
        <v>0</v>
      </c>
    </row>
    <row r="174" spans="1:6" s="8" customFormat="1" x14ac:dyDescent="0.2">
      <c r="A174" s="35" t="s">
        <v>230</v>
      </c>
      <c r="B174" s="35"/>
      <c r="C174" s="35"/>
      <c r="D174" s="35"/>
      <c r="E174" s="35"/>
      <c r="F174" s="36">
        <f>SUM(F160:F173)</f>
        <v>0</v>
      </c>
    </row>
    <row r="175" spans="1:6" x14ac:dyDescent="0.2">
      <c r="A175" s="37" t="s">
        <v>393</v>
      </c>
      <c r="B175" s="37"/>
      <c r="C175" s="19" t="s">
        <v>34</v>
      </c>
      <c r="D175" s="20" t="s">
        <v>1</v>
      </c>
      <c r="E175" s="20" t="s">
        <v>227</v>
      </c>
      <c r="F175" s="21" t="s">
        <v>1</v>
      </c>
    </row>
    <row r="176" spans="1:6" ht="25.5" x14ac:dyDescent="0.2">
      <c r="A176" s="26" t="s">
        <v>363</v>
      </c>
      <c r="B176" s="29" t="s">
        <v>213</v>
      </c>
      <c r="C176" s="26" t="s">
        <v>189</v>
      </c>
      <c r="D176" s="26">
        <v>0.2</v>
      </c>
      <c r="E176" s="38"/>
      <c r="F176" s="26">
        <f>D176*E176</f>
        <v>0</v>
      </c>
    </row>
    <row r="177" spans="1:6" ht="25.5" x14ac:dyDescent="0.2">
      <c r="A177" s="27" t="s">
        <v>364</v>
      </c>
      <c r="B177" s="32" t="s">
        <v>214</v>
      </c>
      <c r="C177" s="27" t="s">
        <v>13</v>
      </c>
      <c r="D177" s="27">
        <v>0.1</v>
      </c>
      <c r="E177" s="39"/>
      <c r="F177" s="27">
        <f t="shared" ref="F177:F189" si="12">D177*E177</f>
        <v>0</v>
      </c>
    </row>
    <row r="178" spans="1:6" ht="25.5" x14ac:dyDescent="0.2">
      <c r="A178" s="26" t="s">
        <v>365</v>
      </c>
      <c r="B178" s="29" t="s">
        <v>215</v>
      </c>
      <c r="C178" s="26" t="s">
        <v>13</v>
      </c>
      <c r="D178" s="26">
        <v>0.16</v>
      </c>
      <c r="E178" s="38"/>
      <c r="F178" s="26">
        <f t="shared" si="12"/>
        <v>0</v>
      </c>
    </row>
    <row r="179" spans="1:6" ht="25.5" x14ac:dyDescent="0.2">
      <c r="A179" s="27" t="s">
        <v>366</v>
      </c>
      <c r="B179" s="32" t="s">
        <v>216</v>
      </c>
      <c r="C179" s="27" t="s">
        <v>189</v>
      </c>
      <c r="D179" s="27">
        <v>0.08</v>
      </c>
      <c r="E179" s="39"/>
      <c r="F179" s="27">
        <f t="shared" si="12"/>
        <v>0</v>
      </c>
    </row>
    <row r="180" spans="1:6" ht="25.5" x14ac:dyDescent="0.2">
      <c r="A180" s="26" t="s">
        <v>367</v>
      </c>
      <c r="B180" s="29" t="s">
        <v>226</v>
      </c>
      <c r="C180" s="26" t="s">
        <v>13</v>
      </c>
      <c r="D180" s="26">
        <v>0.05</v>
      </c>
      <c r="E180" s="38"/>
      <c r="F180" s="26">
        <f t="shared" si="12"/>
        <v>0</v>
      </c>
    </row>
    <row r="181" spans="1:6" ht="38.25" x14ac:dyDescent="0.2">
      <c r="A181" s="27" t="s">
        <v>368</v>
      </c>
      <c r="B181" s="32" t="s">
        <v>217</v>
      </c>
      <c r="C181" s="27" t="s">
        <v>2</v>
      </c>
      <c r="D181" s="27">
        <v>0.05</v>
      </c>
      <c r="E181" s="39"/>
      <c r="F181" s="27">
        <f t="shared" si="12"/>
        <v>0</v>
      </c>
    </row>
    <row r="182" spans="1:6" ht="38.25" x14ac:dyDescent="0.2">
      <c r="A182" s="26" t="s">
        <v>369</v>
      </c>
      <c r="B182" s="29" t="s">
        <v>218</v>
      </c>
      <c r="C182" s="26" t="s">
        <v>13</v>
      </c>
      <c r="D182" s="26">
        <v>0.02</v>
      </c>
      <c r="E182" s="38"/>
      <c r="F182" s="26">
        <f t="shared" si="12"/>
        <v>0</v>
      </c>
    </row>
    <row r="183" spans="1:6" x14ac:dyDescent="0.2">
      <c r="A183" s="27" t="s">
        <v>370</v>
      </c>
      <c r="B183" s="32" t="s">
        <v>219</v>
      </c>
      <c r="C183" s="27" t="s">
        <v>13</v>
      </c>
      <c r="D183" s="27">
        <v>0.1</v>
      </c>
      <c r="E183" s="39"/>
      <c r="F183" s="27">
        <f t="shared" si="12"/>
        <v>0</v>
      </c>
    </row>
    <row r="184" spans="1:6" ht="38.25" x14ac:dyDescent="0.2">
      <c r="A184" s="26" t="s">
        <v>371</v>
      </c>
      <c r="B184" s="29" t="s">
        <v>220</v>
      </c>
      <c r="C184" s="26" t="s">
        <v>13</v>
      </c>
      <c r="D184" s="26">
        <v>0.05</v>
      </c>
      <c r="E184" s="38"/>
      <c r="F184" s="26">
        <f t="shared" si="12"/>
        <v>0</v>
      </c>
    </row>
    <row r="185" spans="1:6" ht="38.25" x14ac:dyDescent="0.2">
      <c r="A185" s="27" t="s">
        <v>363</v>
      </c>
      <c r="B185" s="32" t="s">
        <v>221</v>
      </c>
      <c r="C185" s="27" t="s">
        <v>13</v>
      </c>
      <c r="D185" s="27">
        <v>0.1</v>
      </c>
      <c r="E185" s="39"/>
      <c r="F185" s="27">
        <f t="shared" si="12"/>
        <v>0</v>
      </c>
    </row>
    <row r="186" spans="1:6" ht="25.5" x14ac:dyDescent="0.2">
      <c r="A186" s="26" t="s">
        <v>372</v>
      </c>
      <c r="B186" s="29" t="s">
        <v>222</v>
      </c>
      <c r="C186" s="26" t="s">
        <v>13</v>
      </c>
      <c r="D186" s="26">
        <v>0.1</v>
      </c>
      <c r="E186" s="38"/>
      <c r="F186" s="26">
        <f t="shared" si="12"/>
        <v>0</v>
      </c>
    </row>
    <row r="187" spans="1:6" x14ac:dyDescent="0.2">
      <c r="A187" s="27" t="s">
        <v>373</v>
      </c>
      <c r="B187" s="32" t="s">
        <v>223</v>
      </c>
      <c r="C187" s="27" t="s">
        <v>13</v>
      </c>
      <c r="D187" s="27">
        <v>0.05</v>
      </c>
      <c r="E187" s="39"/>
      <c r="F187" s="27">
        <f t="shared" si="12"/>
        <v>0</v>
      </c>
    </row>
    <row r="188" spans="1:6" x14ac:dyDescent="0.2">
      <c r="A188" s="26" t="s">
        <v>374</v>
      </c>
      <c r="B188" s="29" t="s">
        <v>224</v>
      </c>
      <c r="C188" s="26" t="s">
        <v>13</v>
      </c>
      <c r="D188" s="26">
        <v>0.1</v>
      </c>
      <c r="E188" s="38"/>
      <c r="F188" s="26">
        <f t="shared" si="12"/>
        <v>0</v>
      </c>
    </row>
    <row r="189" spans="1:6" x14ac:dyDescent="0.2">
      <c r="A189" s="27" t="s">
        <v>375</v>
      </c>
      <c r="B189" s="32" t="s">
        <v>225</v>
      </c>
      <c r="C189" s="27" t="s">
        <v>13</v>
      </c>
      <c r="D189" s="27">
        <v>0.1</v>
      </c>
      <c r="E189" s="39"/>
      <c r="F189" s="27">
        <f t="shared" si="12"/>
        <v>0</v>
      </c>
    </row>
    <row r="190" spans="1:6" s="8" customFormat="1" x14ac:dyDescent="0.2">
      <c r="A190" s="35" t="s">
        <v>230</v>
      </c>
      <c r="B190" s="35"/>
      <c r="C190" s="35"/>
      <c r="D190" s="35"/>
      <c r="E190" s="35"/>
      <c r="F190" s="36">
        <f>SUM(F176:F189)</f>
        <v>0</v>
      </c>
    </row>
    <row r="191" spans="1:6" ht="21" customHeight="1" x14ac:dyDescent="0.2">
      <c r="A191" s="41" t="s">
        <v>394</v>
      </c>
      <c r="B191" s="41"/>
      <c r="C191" s="41"/>
      <c r="D191" s="41"/>
      <c r="E191" s="41"/>
      <c r="F191" s="42">
        <f>SUM(F26,F75,F86,F102,F112,F118,F132,F145,F150,F158,F174,F190)</f>
        <v>0</v>
      </c>
    </row>
  </sheetData>
  <sheetProtection algorithmName="SHA-512" hashValue="zvflAqDsZnYqwRxfzUHn7FmYx7nvrRBCtGutRZZy+2irKWNAfhZOrQk9ci+ZkoOX/xDb4kT2GTYywimrST6QJg==" saltValue="aHvUmoVvQaDtVF/MG+ECog==" spinCount="100000" sheet="1" objects="1" scenarios="1" selectLockedCells="1"/>
  <mergeCells count="30">
    <mergeCell ref="A4:B4"/>
    <mergeCell ref="A26:E26"/>
    <mergeCell ref="A27:B27"/>
    <mergeCell ref="A75:E75"/>
    <mergeCell ref="A119:B119"/>
    <mergeCell ref="A132:E132"/>
    <mergeCell ref="A133:B133"/>
    <mergeCell ref="A145:E145"/>
    <mergeCell ref="A76:B76"/>
    <mergeCell ref="A86:E86"/>
    <mergeCell ref="A87:B87"/>
    <mergeCell ref="A102:E102"/>
    <mergeCell ref="A103:B103"/>
    <mergeCell ref="A112:E112"/>
    <mergeCell ref="A191:E191"/>
    <mergeCell ref="A3:F3"/>
    <mergeCell ref="A1:F1"/>
    <mergeCell ref="A175:B175"/>
    <mergeCell ref="A190:E190"/>
    <mergeCell ref="A5:A6"/>
    <mergeCell ref="B5:B6"/>
    <mergeCell ref="B39:F39"/>
    <mergeCell ref="A146:B146"/>
    <mergeCell ref="A150:E150"/>
    <mergeCell ref="A151:B151"/>
    <mergeCell ref="A158:E158"/>
    <mergeCell ref="A159:B159"/>
    <mergeCell ref="A174:E174"/>
    <mergeCell ref="A113:B113"/>
    <mergeCell ref="A118:E118"/>
  </mergeCells>
  <printOptions horizontalCentered="1"/>
  <pageMargins left="0.78740157480314965" right="0.39370078740157483" top="1.5748031496062993" bottom="0.39370078740157483" header="0.59055118110236227" footer="0.19685039370078741"/>
  <pageSetup paperSize="9" scale="84" fitToHeight="0" orientation="portrait" verticalDpi="300" r:id="rId1"/>
  <headerFooter differentFirst="1">
    <oddFooter>&amp;CAnexo A - Res. 40/2014 - Parte &amp;P de 5</oddFooter>
    <firstHeader>&amp;C&amp;G</firstHeader>
    <firstFooter>&amp;CAnexo A - Res. 40/2014 - Parte &amp;P de 5</firstFooter>
  </headerFooter>
  <rowBreaks count="2" manualBreakCount="2">
    <brk id="123" max="5" man="1"/>
    <brk id="158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Formatado</vt:lpstr>
      <vt:lpstr>Formatado!Area_de_impressao</vt:lpstr>
    </vt:vector>
  </TitlesOfParts>
  <Company>IFES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Markcilei Lima Dan</dc:creator>
  <cp:lastModifiedBy>Buda</cp:lastModifiedBy>
  <cp:lastPrinted>2020-05-02T15:07:38Z</cp:lastPrinted>
  <dcterms:created xsi:type="dcterms:W3CDTF">2019-09-18T19:32:37Z</dcterms:created>
  <dcterms:modified xsi:type="dcterms:W3CDTF">2020-05-02T15:08:04Z</dcterms:modified>
</cp:coreProperties>
</file>